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420" windowWidth="22692" windowHeight="8484"/>
  </bookViews>
  <sheets>
    <sheet name="Munka1" sheetId="1" r:id="rId1"/>
    <sheet name="Munka2" sheetId="2" r:id="rId2"/>
    <sheet name="Munka3" sheetId="3" r:id="rId3"/>
  </sheets>
  <definedNames>
    <definedName name="EUR">Munka1!$I$10</definedName>
  </definedNames>
  <calcPr calcId="125725"/>
</workbook>
</file>

<file path=xl/calcChain.xml><?xml version="1.0" encoding="utf-8"?>
<calcChain xmlns="http://schemas.openxmlformats.org/spreadsheetml/2006/main">
  <c r="J12" i="1"/>
  <c r="H12" s="1"/>
  <c r="I12" s="1"/>
  <c r="J13" l="1"/>
  <c r="J14" s="1"/>
  <c r="J15" s="1"/>
  <c r="J16" l="1"/>
  <c r="H15"/>
  <c r="I15" s="1"/>
  <c r="J17" l="1"/>
  <c r="H16"/>
  <c r="I16" s="1"/>
  <c r="J18" l="1"/>
  <c r="H17"/>
  <c r="I17" s="1"/>
  <c r="J19" l="1"/>
  <c r="H18"/>
  <c r="I18" s="1"/>
  <c r="J20" l="1"/>
  <c r="H19"/>
  <c r="I19" s="1"/>
  <c r="J21" l="1"/>
  <c r="H20"/>
  <c r="I20" s="1"/>
  <c r="J22" l="1"/>
  <c r="H21"/>
  <c r="I21" s="1"/>
  <c r="J23" l="1"/>
  <c r="J24" s="1"/>
  <c r="H22"/>
  <c r="I22" s="1"/>
  <c r="J25" l="1"/>
  <c r="H24"/>
  <c r="I24" s="1"/>
  <c r="J26" l="1"/>
  <c r="H25"/>
  <c r="I25" s="1"/>
  <c r="J27" l="1"/>
  <c r="H26"/>
  <c r="I26" s="1"/>
  <c r="J28" l="1"/>
  <c r="J29" s="1"/>
  <c r="H27"/>
  <c r="I27" s="1"/>
  <c r="J30" l="1"/>
  <c r="H29"/>
  <c r="I29" s="1"/>
  <c r="J31" l="1"/>
  <c r="H30"/>
  <c r="I30" s="1"/>
  <c r="J32" l="1"/>
  <c r="J33" s="1"/>
  <c r="H31"/>
  <c r="I31" s="1"/>
  <c r="J34" l="1"/>
  <c r="H33"/>
  <c r="I33" s="1"/>
  <c r="J35" l="1"/>
  <c r="J36" s="1"/>
  <c r="J37" s="1"/>
  <c r="H34"/>
  <c r="I34" s="1"/>
  <c r="J38" l="1"/>
  <c r="H37"/>
  <c r="I37" s="1"/>
  <c r="J39" l="1"/>
  <c r="H38"/>
  <c r="I38" s="1"/>
  <c r="J40" l="1"/>
  <c r="H39"/>
  <c r="I39" s="1"/>
  <c r="J41" l="1"/>
  <c r="H40"/>
  <c r="I40" s="1"/>
  <c r="J42" l="1"/>
  <c r="H41"/>
  <c r="I41" s="1"/>
  <c r="J43" l="1"/>
  <c r="H42"/>
  <c r="I42" s="1"/>
  <c r="J44" l="1"/>
  <c r="H43"/>
  <c r="I43" s="1"/>
  <c r="J45" l="1"/>
  <c r="J46" s="1"/>
  <c r="H44"/>
  <c r="I44" s="1"/>
  <c r="J47" l="1"/>
  <c r="H46"/>
  <c r="I46" s="1"/>
  <c r="J48" l="1"/>
  <c r="H47"/>
  <c r="I47" s="1"/>
  <c r="J49" l="1"/>
  <c r="H48"/>
  <c r="I48" s="1"/>
  <c r="J50" l="1"/>
  <c r="J51" s="1"/>
  <c r="H49"/>
  <c r="I49" s="1"/>
  <c r="J52" l="1"/>
  <c r="H51"/>
  <c r="I51" s="1"/>
  <c r="J53" l="1"/>
  <c r="H52"/>
  <c r="I52" s="1"/>
  <c r="J54" l="1"/>
  <c r="H53"/>
  <c r="I53" s="1"/>
  <c r="J55" l="1"/>
  <c r="H54"/>
  <c r="I54" s="1"/>
  <c r="J56" l="1"/>
  <c r="H55"/>
  <c r="I55" s="1"/>
  <c r="J57" l="1"/>
  <c r="H56"/>
  <c r="I56" s="1"/>
  <c r="J58" l="1"/>
  <c r="J59" s="1"/>
  <c r="H57"/>
  <c r="I57" s="1"/>
  <c r="J60" l="1"/>
  <c r="H59"/>
  <c r="I59" s="1"/>
  <c r="J61" l="1"/>
  <c r="H60"/>
  <c r="I60" s="1"/>
  <c r="J62" l="1"/>
  <c r="H61"/>
  <c r="I61" s="1"/>
  <c r="J63" l="1"/>
  <c r="J64" s="1"/>
  <c r="H62"/>
  <c r="I62" s="1"/>
  <c r="J65" l="1"/>
  <c r="H64"/>
  <c r="I64" s="1"/>
  <c r="J66" l="1"/>
  <c r="H65"/>
  <c r="I65" s="1"/>
  <c r="J67" l="1"/>
  <c r="H66"/>
  <c r="I66" s="1"/>
  <c r="J68" l="1"/>
  <c r="J69" s="1"/>
  <c r="H67"/>
  <c r="I67" s="1"/>
  <c r="J70" l="1"/>
  <c r="H69"/>
  <c r="I69" s="1"/>
  <c r="J71" l="1"/>
  <c r="J72" s="1"/>
  <c r="H70"/>
  <c r="I70" s="1"/>
  <c r="J73" l="1"/>
  <c r="H72"/>
  <c r="I72" s="1"/>
  <c r="J74" l="1"/>
  <c r="H73"/>
  <c r="I73" s="1"/>
  <c r="J75" l="1"/>
  <c r="H74"/>
  <c r="I74" s="1"/>
  <c r="J76" l="1"/>
  <c r="J77" s="1"/>
  <c r="H75"/>
  <c r="I75" s="1"/>
  <c r="J78" l="1"/>
  <c r="H77"/>
  <c r="I77" s="1"/>
  <c r="J79" l="1"/>
  <c r="H78"/>
  <c r="I78" s="1"/>
  <c r="J80" l="1"/>
  <c r="H79"/>
  <c r="I79" s="1"/>
  <c r="J81" l="1"/>
  <c r="J82" s="1"/>
  <c r="H80"/>
  <c r="I80" s="1"/>
  <c r="J83" l="1"/>
  <c r="H82"/>
  <c r="I82" s="1"/>
  <c r="J84" l="1"/>
  <c r="H83"/>
  <c r="I83" s="1"/>
  <c r="J85" l="1"/>
  <c r="H84"/>
  <c r="I84" s="1"/>
  <c r="J86" l="1"/>
  <c r="J87" s="1"/>
  <c r="H85"/>
  <c r="I85" s="1"/>
  <c r="J88" l="1"/>
  <c r="H87"/>
  <c r="I87" s="1"/>
  <c r="J89" l="1"/>
  <c r="H88"/>
  <c r="I88" s="1"/>
  <c r="J90" l="1"/>
  <c r="H89"/>
  <c r="I89" s="1"/>
  <c r="J91" l="1"/>
  <c r="J92" s="1"/>
  <c r="H90"/>
  <c r="I90" s="1"/>
  <c r="J93" l="1"/>
  <c r="H92"/>
  <c r="I92" s="1"/>
  <c r="J94" l="1"/>
  <c r="J95" s="1"/>
  <c r="H93"/>
  <c r="I93" s="1"/>
  <c r="J96" l="1"/>
  <c r="H95"/>
  <c r="I95" s="1"/>
  <c r="J97" l="1"/>
  <c r="H96"/>
  <c r="I96" s="1"/>
  <c r="J98" l="1"/>
  <c r="H97"/>
  <c r="I97" s="1"/>
  <c r="J99" l="1"/>
  <c r="J100" s="1"/>
  <c r="J101" s="1"/>
  <c r="H98"/>
  <c r="I98" s="1"/>
  <c r="J102" l="1"/>
  <c r="H101"/>
  <c r="I101" s="1"/>
  <c r="J103" l="1"/>
  <c r="H102"/>
  <c r="I102" s="1"/>
  <c r="J104" l="1"/>
  <c r="H103"/>
  <c r="I103" s="1"/>
  <c r="J105" l="1"/>
  <c r="H104"/>
  <c r="I104" s="1"/>
  <c r="J106" l="1"/>
  <c r="H105"/>
  <c r="I105" s="1"/>
  <c r="J107" l="1"/>
  <c r="H106"/>
  <c r="I106" s="1"/>
  <c r="J108" l="1"/>
  <c r="H107"/>
  <c r="I107" s="1"/>
  <c r="J109" l="1"/>
  <c r="J110" s="1"/>
  <c r="H108"/>
  <c r="I108" s="1"/>
  <c r="J111" l="1"/>
  <c r="J112" s="1"/>
  <c r="H110"/>
  <c r="I110" s="1"/>
  <c r="J113" l="1"/>
  <c r="H112"/>
  <c r="I112" s="1"/>
  <c r="J114" l="1"/>
  <c r="J115" s="1"/>
  <c r="J116" s="1"/>
  <c r="H113"/>
  <c r="I113" s="1"/>
  <c r="J117" l="1"/>
  <c r="H116"/>
  <c r="I116" s="1"/>
  <c r="J118" l="1"/>
  <c r="H117"/>
  <c r="I117" s="1"/>
  <c r="J119" l="1"/>
  <c r="H118"/>
  <c r="I118" s="1"/>
  <c r="J120" l="1"/>
  <c r="H119"/>
  <c r="I119" s="1"/>
  <c r="J121" l="1"/>
  <c r="H120"/>
  <c r="I120" s="1"/>
  <c r="J122" l="1"/>
  <c r="H121"/>
  <c r="I121" s="1"/>
  <c r="J123" l="1"/>
  <c r="J124" s="1"/>
  <c r="H122"/>
  <c r="I122" s="1"/>
  <c r="J125" l="1"/>
  <c r="H124"/>
  <c r="I124" s="1"/>
  <c r="J126" l="1"/>
  <c r="H125"/>
  <c r="I125" s="1"/>
  <c r="J127" l="1"/>
  <c r="H126"/>
  <c r="I126" s="1"/>
  <c r="J128" l="1"/>
  <c r="H127"/>
  <c r="I127" s="1"/>
  <c r="J129" l="1"/>
  <c r="H128"/>
  <c r="I128" s="1"/>
  <c r="J130" l="1"/>
  <c r="H129"/>
  <c r="I129" s="1"/>
  <c r="J131" l="1"/>
  <c r="H130"/>
  <c r="I130" s="1"/>
  <c r="J132" l="1"/>
  <c r="H131"/>
  <c r="I131" s="1"/>
  <c r="J133" l="1"/>
  <c r="J134" s="1"/>
  <c r="H132"/>
  <c r="I132" s="1"/>
  <c r="J135" l="1"/>
  <c r="H134"/>
  <c r="I134" s="1"/>
  <c r="J136" l="1"/>
  <c r="H135"/>
  <c r="I135" s="1"/>
  <c r="J137" l="1"/>
  <c r="H136"/>
  <c r="I136" s="1"/>
  <c r="J138" l="1"/>
  <c r="H137"/>
  <c r="I137" s="1"/>
  <c r="J139" l="1"/>
  <c r="H138"/>
  <c r="I138" s="1"/>
  <c r="J140" l="1"/>
  <c r="J141" s="1"/>
  <c r="H139"/>
  <c r="I139" s="1"/>
  <c r="J142" l="1"/>
  <c r="J143" s="1"/>
  <c r="J144" s="1"/>
  <c r="H141"/>
  <c r="I141" s="1"/>
  <c r="J145" l="1"/>
  <c r="H144"/>
  <c r="I144" s="1"/>
  <c r="J146" l="1"/>
  <c r="H145"/>
  <c r="I145" s="1"/>
  <c r="J147" l="1"/>
  <c r="H146"/>
  <c r="I146" s="1"/>
  <c r="J148" l="1"/>
  <c r="J149" s="1"/>
  <c r="H147"/>
  <c r="I147" s="1"/>
  <c r="J150" l="1"/>
  <c r="H149"/>
  <c r="I149" s="1"/>
  <c r="J151" l="1"/>
  <c r="H150"/>
  <c r="I150" s="1"/>
  <c r="J152" l="1"/>
  <c r="H151"/>
  <c r="I151" s="1"/>
  <c r="J153" l="1"/>
  <c r="J154" s="1"/>
  <c r="H152"/>
  <c r="I152" s="1"/>
  <c r="J155" l="1"/>
  <c r="H154"/>
  <c r="I154" s="1"/>
  <c r="J156" l="1"/>
  <c r="H155"/>
  <c r="I155" s="1"/>
  <c r="J157" l="1"/>
  <c r="H156"/>
  <c r="I156" s="1"/>
  <c r="J158" l="1"/>
  <c r="H157"/>
  <c r="I157" s="1"/>
  <c r="J159" l="1"/>
  <c r="H158"/>
  <c r="I158" s="1"/>
  <c r="J160" l="1"/>
  <c r="J161" s="1"/>
  <c r="H159"/>
  <c r="I159" s="1"/>
  <c r="J162" l="1"/>
  <c r="H161"/>
  <c r="I161" s="1"/>
  <c r="J163" l="1"/>
  <c r="J164" s="1"/>
  <c r="H162"/>
  <c r="I162" s="1"/>
  <c r="J165" l="1"/>
  <c r="H164"/>
  <c r="I164" s="1"/>
  <c r="J166" l="1"/>
  <c r="H165"/>
  <c r="I165" s="1"/>
  <c r="J167" l="1"/>
  <c r="H166"/>
  <c r="I166" s="1"/>
  <c r="J168" l="1"/>
  <c r="H167"/>
  <c r="I167" s="1"/>
  <c r="J169" l="1"/>
  <c r="H168"/>
  <c r="I168" s="1"/>
  <c r="J170" l="1"/>
  <c r="H169"/>
  <c r="I169" s="1"/>
  <c r="J171" l="1"/>
  <c r="H170"/>
  <c r="I170" s="1"/>
  <c r="J172" l="1"/>
  <c r="H171"/>
  <c r="I171" s="1"/>
  <c r="J173" l="1"/>
  <c r="H172"/>
  <c r="I172" s="1"/>
  <c r="J174" l="1"/>
  <c r="H173"/>
  <c r="I173" s="1"/>
  <c r="J175" l="1"/>
  <c r="H174"/>
  <c r="I174" s="1"/>
  <c r="J176" l="1"/>
  <c r="H175"/>
  <c r="I175" s="1"/>
  <c r="J177" l="1"/>
  <c r="H176"/>
  <c r="I176" s="1"/>
  <c r="J178" l="1"/>
  <c r="H177"/>
  <c r="I177" s="1"/>
  <c r="J179" l="1"/>
  <c r="H178"/>
  <c r="I178" s="1"/>
  <c r="J180" l="1"/>
  <c r="H179"/>
  <c r="I179" s="1"/>
  <c r="J181" l="1"/>
  <c r="H180"/>
  <c r="I180" s="1"/>
  <c r="J182" l="1"/>
  <c r="H181"/>
  <c r="I181" s="1"/>
  <c r="J183" l="1"/>
  <c r="H182"/>
  <c r="I182" s="1"/>
  <c r="J184" l="1"/>
  <c r="H183"/>
  <c r="I183" s="1"/>
  <c r="J185" l="1"/>
  <c r="H184"/>
  <c r="I184" s="1"/>
  <c r="J186" l="1"/>
  <c r="J187" s="1"/>
  <c r="H185"/>
  <c r="I185" s="1"/>
  <c r="J188" l="1"/>
  <c r="H187"/>
  <c r="I187" s="1"/>
  <c r="J189" l="1"/>
  <c r="H188"/>
  <c r="I188" s="1"/>
  <c r="J190" l="1"/>
  <c r="H189"/>
  <c r="I189" s="1"/>
  <c r="J191" l="1"/>
  <c r="H190"/>
  <c r="I190" s="1"/>
  <c r="J192" l="1"/>
  <c r="J193" s="1"/>
  <c r="H191"/>
  <c r="I191" s="1"/>
  <c r="J194" l="1"/>
  <c r="H193"/>
  <c r="I193" s="1"/>
  <c r="J195" l="1"/>
  <c r="H194"/>
  <c r="I194" s="1"/>
  <c r="J196" l="1"/>
  <c r="H195"/>
  <c r="I195" s="1"/>
  <c r="J197" l="1"/>
  <c r="H196"/>
  <c r="I196" s="1"/>
  <c r="J198" l="1"/>
  <c r="H197"/>
  <c r="I197" s="1"/>
  <c r="J199" l="1"/>
  <c r="H198"/>
  <c r="I198" s="1"/>
  <c r="J200" l="1"/>
  <c r="H199"/>
  <c r="I199" s="1"/>
  <c r="J201" l="1"/>
  <c r="H200"/>
  <c r="I200" s="1"/>
  <c r="J202" l="1"/>
  <c r="H201"/>
  <c r="I201" s="1"/>
  <c r="J203" l="1"/>
  <c r="H202"/>
  <c r="I202" s="1"/>
  <c r="J204" l="1"/>
  <c r="H203"/>
  <c r="I203" s="1"/>
  <c r="J205" l="1"/>
  <c r="H204"/>
  <c r="I204" s="1"/>
  <c r="J206" l="1"/>
  <c r="H205"/>
  <c r="I205" s="1"/>
  <c r="J207" l="1"/>
  <c r="H206"/>
  <c r="I206" s="1"/>
  <c r="J208" l="1"/>
  <c r="H207"/>
  <c r="I207" s="1"/>
  <c r="J209" l="1"/>
  <c r="H208"/>
  <c r="I208" s="1"/>
  <c r="J210" l="1"/>
  <c r="H209"/>
  <c r="I209" s="1"/>
  <c r="J211" l="1"/>
  <c r="H210"/>
  <c r="I210" s="1"/>
  <c r="J212" l="1"/>
  <c r="H211"/>
  <c r="I211" s="1"/>
  <c r="J213" l="1"/>
  <c r="H212"/>
  <c r="I212" s="1"/>
  <c r="J214" l="1"/>
  <c r="H213"/>
  <c r="I213" s="1"/>
  <c r="J215" l="1"/>
  <c r="H214"/>
  <c r="I214" s="1"/>
  <c r="J216" l="1"/>
  <c r="H215"/>
  <c r="I215" s="1"/>
  <c r="J217" l="1"/>
  <c r="H216"/>
  <c r="I216" s="1"/>
  <c r="J218" l="1"/>
  <c r="H217"/>
  <c r="I217" s="1"/>
  <c r="J219" l="1"/>
  <c r="H218"/>
  <c r="I218" s="1"/>
  <c r="J220" l="1"/>
  <c r="H219"/>
  <c r="I219" s="1"/>
  <c r="J221" l="1"/>
  <c r="H220"/>
  <c r="I220" s="1"/>
  <c r="J222" l="1"/>
  <c r="H221"/>
  <c r="I221" s="1"/>
  <c r="J223" l="1"/>
  <c r="H222"/>
  <c r="I222" s="1"/>
  <c r="J224" l="1"/>
  <c r="H223"/>
  <c r="I223" s="1"/>
  <c r="J225" l="1"/>
  <c r="H224"/>
  <c r="I224" s="1"/>
  <c r="J226" l="1"/>
  <c r="H225"/>
  <c r="I225" s="1"/>
  <c r="J227" l="1"/>
  <c r="H226"/>
  <c r="I226" s="1"/>
  <c r="J228" l="1"/>
  <c r="H227"/>
  <c r="I227" s="1"/>
  <c r="J229" l="1"/>
  <c r="H228"/>
  <c r="I228" s="1"/>
  <c r="J230" l="1"/>
  <c r="H229"/>
  <c r="I229" s="1"/>
  <c r="J231" l="1"/>
  <c r="H230"/>
  <c r="I230" s="1"/>
  <c r="J232" l="1"/>
  <c r="H231"/>
  <c r="I231" s="1"/>
  <c r="J233" l="1"/>
  <c r="H232"/>
  <c r="I232" s="1"/>
  <c r="J234" l="1"/>
  <c r="H233"/>
  <c r="I233" s="1"/>
  <c r="J235" l="1"/>
  <c r="J236" s="1"/>
  <c r="J237" s="1"/>
  <c r="H234"/>
  <c r="I234" s="1"/>
  <c r="J238" l="1"/>
  <c r="H237"/>
  <c r="I237" s="1"/>
  <c r="J239" l="1"/>
  <c r="H238"/>
  <c r="I238" s="1"/>
  <c r="J240" l="1"/>
  <c r="H239"/>
  <c r="I239" s="1"/>
  <c r="J241" l="1"/>
  <c r="H240"/>
  <c r="I240" s="1"/>
  <c r="J242" l="1"/>
  <c r="H241"/>
  <c r="I241" s="1"/>
  <c r="J243" l="1"/>
  <c r="H242"/>
  <c r="I242" s="1"/>
  <c r="J244" l="1"/>
  <c r="H243"/>
  <c r="I243" s="1"/>
  <c r="J245" l="1"/>
  <c r="H244"/>
  <c r="I244" s="1"/>
  <c r="J246" l="1"/>
  <c r="H245"/>
  <c r="I245" s="1"/>
  <c r="J247" l="1"/>
  <c r="H246"/>
  <c r="I246" s="1"/>
  <c r="J248" l="1"/>
  <c r="H247"/>
  <c r="I247" s="1"/>
  <c r="J249" l="1"/>
  <c r="H248"/>
  <c r="I248" s="1"/>
  <c r="J250" l="1"/>
  <c r="J251" s="1"/>
  <c r="H249"/>
  <c r="I249" s="1"/>
  <c r="J252" l="1"/>
  <c r="H251"/>
  <c r="I251" s="1"/>
  <c r="J253" l="1"/>
  <c r="H252"/>
  <c r="I252" s="1"/>
  <c r="J254" l="1"/>
  <c r="H253"/>
  <c r="I253" s="1"/>
  <c r="J255" l="1"/>
  <c r="J256" s="1"/>
  <c r="H254"/>
  <c r="I254" s="1"/>
  <c r="J257" l="1"/>
  <c r="H256"/>
  <c r="I256" s="1"/>
  <c r="J258" l="1"/>
  <c r="H257"/>
  <c r="I257" s="1"/>
  <c r="J259" l="1"/>
  <c r="H258"/>
  <c r="I258" s="1"/>
  <c r="J260" l="1"/>
  <c r="H259"/>
  <c r="I259" s="1"/>
  <c r="J261" l="1"/>
  <c r="H260"/>
  <c r="I260" s="1"/>
  <c r="J262" l="1"/>
  <c r="H261"/>
  <c r="I261" s="1"/>
  <c r="J263" l="1"/>
  <c r="J264" s="1"/>
  <c r="H262"/>
  <c r="I262" s="1"/>
  <c r="J265" l="1"/>
  <c r="H264"/>
  <c r="I264" s="1"/>
  <c r="J266" l="1"/>
  <c r="H265"/>
  <c r="I265" s="1"/>
  <c r="J267" l="1"/>
  <c r="H266"/>
  <c r="I266" s="1"/>
  <c r="J268" l="1"/>
  <c r="H267"/>
  <c r="I267" s="1"/>
  <c r="J269" l="1"/>
  <c r="H268"/>
  <c r="I268" s="1"/>
  <c r="J270" l="1"/>
  <c r="H269"/>
  <c r="I269" s="1"/>
  <c r="J271" l="1"/>
  <c r="H270"/>
  <c r="I270" s="1"/>
  <c r="J272" l="1"/>
  <c r="H271"/>
  <c r="I271" s="1"/>
  <c r="J273" l="1"/>
  <c r="H272"/>
  <c r="I272" s="1"/>
  <c r="J274" l="1"/>
  <c r="H273"/>
  <c r="I273" s="1"/>
  <c r="J275" l="1"/>
  <c r="H274"/>
  <c r="I274" s="1"/>
  <c r="J276" l="1"/>
  <c r="H275"/>
  <c r="I275" s="1"/>
  <c r="J277" l="1"/>
  <c r="H276"/>
  <c r="I276" s="1"/>
  <c r="J278" l="1"/>
  <c r="H277"/>
  <c r="I277" s="1"/>
  <c r="J279" l="1"/>
  <c r="H278"/>
  <c r="I278" s="1"/>
  <c r="J280" l="1"/>
  <c r="H279"/>
  <c r="I279" s="1"/>
  <c r="J281" l="1"/>
  <c r="H280"/>
  <c r="I280" s="1"/>
  <c r="J282" l="1"/>
  <c r="J283" s="1"/>
  <c r="H281"/>
  <c r="I281" s="1"/>
  <c r="J284" l="1"/>
  <c r="H283"/>
  <c r="I283" s="1"/>
  <c r="J285" l="1"/>
  <c r="H284"/>
  <c r="I284" s="1"/>
  <c r="J286" l="1"/>
  <c r="H285"/>
  <c r="I285" s="1"/>
  <c r="J287" l="1"/>
  <c r="J288" s="1"/>
  <c r="H286"/>
  <c r="I286" s="1"/>
  <c r="J289" l="1"/>
  <c r="H288"/>
  <c r="I288" s="1"/>
  <c r="J290" l="1"/>
  <c r="H289"/>
  <c r="I289" s="1"/>
  <c r="J291" l="1"/>
  <c r="H290"/>
  <c r="I290" s="1"/>
  <c r="J292" l="1"/>
  <c r="H291"/>
  <c r="I291" s="1"/>
  <c r="J293" l="1"/>
  <c r="H292"/>
  <c r="I292" s="1"/>
  <c r="J294" l="1"/>
  <c r="H293"/>
  <c r="I293" s="1"/>
  <c r="J295" l="1"/>
  <c r="H294"/>
  <c r="I294" s="1"/>
  <c r="J296" l="1"/>
  <c r="H295"/>
  <c r="I295" s="1"/>
  <c r="J297" l="1"/>
  <c r="H296"/>
  <c r="I296" s="1"/>
  <c r="J298" l="1"/>
  <c r="H297"/>
  <c r="I297" s="1"/>
  <c r="J299" l="1"/>
  <c r="J300" s="1"/>
  <c r="H298"/>
  <c r="I298" s="1"/>
  <c r="J301" l="1"/>
  <c r="H300"/>
  <c r="I300" s="1"/>
  <c r="J302" l="1"/>
  <c r="H301"/>
  <c r="I301" s="1"/>
  <c r="J303" l="1"/>
  <c r="H302"/>
  <c r="I302" s="1"/>
  <c r="J304" l="1"/>
  <c r="J305" s="1"/>
  <c r="H303"/>
  <c r="I303" s="1"/>
  <c r="J306" l="1"/>
  <c r="H305"/>
  <c r="I305" s="1"/>
  <c r="J307" l="1"/>
  <c r="H306"/>
  <c r="I306" s="1"/>
  <c r="J308" l="1"/>
  <c r="H307"/>
  <c r="I307" s="1"/>
  <c r="J309" l="1"/>
  <c r="H308"/>
  <c r="I308" s="1"/>
  <c r="J310" l="1"/>
  <c r="H309"/>
  <c r="I309" s="1"/>
  <c r="J311" l="1"/>
  <c r="H310"/>
  <c r="I310" s="1"/>
  <c r="J312" l="1"/>
  <c r="H311"/>
  <c r="I311" s="1"/>
  <c r="J313" l="1"/>
  <c r="H312"/>
  <c r="I312" s="1"/>
  <c r="J314" l="1"/>
  <c r="H313"/>
  <c r="I313" s="1"/>
  <c r="J315" l="1"/>
  <c r="H314"/>
  <c r="I314" s="1"/>
  <c r="J316" l="1"/>
  <c r="H315"/>
  <c r="I315" s="1"/>
  <c r="J317" l="1"/>
  <c r="H316"/>
  <c r="I316" s="1"/>
  <c r="J318" l="1"/>
  <c r="J319" s="1"/>
  <c r="H317"/>
  <c r="I317" s="1"/>
  <c r="J320" l="1"/>
  <c r="H319"/>
  <c r="I319" s="1"/>
  <c r="J321" l="1"/>
  <c r="H320"/>
  <c r="I320" s="1"/>
  <c r="J322" l="1"/>
  <c r="H321"/>
  <c r="I321" s="1"/>
  <c r="J323" l="1"/>
  <c r="H322"/>
  <c r="I322" s="1"/>
  <c r="J324" l="1"/>
  <c r="H323"/>
  <c r="I323" s="1"/>
  <c r="J325" l="1"/>
  <c r="H324"/>
  <c r="I324" s="1"/>
  <c r="J326" l="1"/>
  <c r="H325"/>
  <c r="I325" s="1"/>
  <c r="J327" l="1"/>
  <c r="H326"/>
  <c r="I326" s="1"/>
  <c r="J328" l="1"/>
  <c r="H327"/>
  <c r="I327" s="1"/>
  <c r="J329" l="1"/>
  <c r="H328"/>
  <c r="I328" s="1"/>
  <c r="J330" l="1"/>
  <c r="H329"/>
  <c r="I329" s="1"/>
  <c r="J331" l="1"/>
  <c r="H330"/>
  <c r="I330" s="1"/>
  <c r="J332" l="1"/>
  <c r="H331"/>
  <c r="I331" s="1"/>
  <c r="J333" l="1"/>
  <c r="J334" s="1"/>
  <c r="H332"/>
  <c r="I332" s="1"/>
  <c r="J335" l="1"/>
  <c r="J336" s="1"/>
  <c r="H334"/>
  <c r="I334" s="1"/>
  <c r="J337" l="1"/>
  <c r="H336"/>
  <c r="I336" s="1"/>
  <c r="J338" l="1"/>
  <c r="H337"/>
  <c r="I337" s="1"/>
  <c r="J339" l="1"/>
  <c r="H338"/>
  <c r="I338" s="1"/>
  <c r="J340" l="1"/>
  <c r="H339"/>
  <c r="I339" s="1"/>
  <c r="J341" l="1"/>
  <c r="J342" s="1"/>
  <c r="H340"/>
  <c r="I340" s="1"/>
  <c r="J343" l="1"/>
  <c r="H342"/>
  <c r="I342" s="1"/>
  <c r="J344" l="1"/>
  <c r="H343"/>
  <c r="I343" s="1"/>
  <c r="J345" l="1"/>
  <c r="H344"/>
  <c r="I344" s="1"/>
  <c r="J346" l="1"/>
  <c r="H345"/>
  <c r="I345" s="1"/>
  <c r="J347" l="1"/>
  <c r="H346"/>
  <c r="I346" s="1"/>
  <c r="J348" l="1"/>
  <c r="H347"/>
  <c r="I347" s="1"/>
  <c r="J349" l="1"/>
  <c r="H348"/>
  <c r="I348" s="1"/>
  <c r="J350" l="1"/>
  <c r="H349"/>
  <c r="I349" s="1"/>
  <c r="J351" l="1"/>
  <c r="H350"/>
  <c r="I350" s="1"/>
  <c r="J352" l="1"/>
  <c r="H351"/>
  <c r="I351" s="1"/>
  <c r="J353" l="1"/>
  <c r="H352"/>
  <c r="I352" s="1"/>
  <c r="J354" l="1"/>
  <c r="H353"/>
  <c r="I353" s="1"/>
  <c r="J355" l="1"/>
  <c r="H354"/>
  <c r="I354" s="1"/>
  <c r="J356" l="1"/>
  <c r="H356" s="1"/>
  <c r="I356" s="1"/>
  <c r="H355"/>
  <c r="I355" s="1"/>
</calcChain>
</file>

<file path=xl/sharedStrings.xml><?xml version="1.0" encoding="utf-8"?>
<sst xmlns="http://schemas.openxmlformats.org/spreadsheetml/2006/main" count="835" uniqueCount="640">
  <si>
    <t>Corded Headsets Call Centers &amp; Office</t>
  </si>
  <si>
    <t xml:space="preserve">Jabra BIZ™2400 </t>
  </si>
  <si>
    <t>2409-820-204</t>
  </si>
  <si>
    <r>
      <t xml:space="preserve">Jabra BIZ™ 2400 II Duo </t>
    </r>
    <r>
      <rPr>
        <b/>
        <sz val="9"/>
        <rFont val="Verdana"/>
        <family val="2"/>
      </rPr>
      <t>NEXT GENERATION</t>
    </r>
    <r>
      <rPr>
        <sz val="9"/>
        <rFont val="Verdana"/>
        <family val="2"/>
      </rPr>
      <t xml:space="preserve"> - Type: 82 E-STD, NC (NC = Noise-Cancelling) microphone boom: FreeSpin</t>
    </r>
  </si>
  <si>
    <t>2406-820-204</t>
  </si>
  <si>
    <r>
      <t xml:space="preserve">Jabra BIZ™ 2400 II Mono  </t>
    </r>
    <r>
      <rPr>
        <b/>
        <sz val="9"/>
        <rFont val="Verdana"/>
        <family val="2"/>
      </rPr>
      <t>NEXT GENERATION</t>
    </r>
    <r>
      <rPr>
        <sz val="9"/>
        <rFont val="Verdana"/>
        <family val="2"/>
      </rPr>
      <t xml:space="preserve"> - 3-in-1 Type: 82 E-STD NC (NC = Noise-Cancelling) microphone boom: FreeSpin (Headband, neckband, Ear hook)</t>
    </r>
  </si>
  <si>
    <t>2409-720-209</t>
  </si>
  <si>
    <r>
      <t xml:space="preserve">Jabra BIZ™ 2400 II Duo  </t>
    </r>
    <r>
      <rPr>
        <b/>
        <sz val="9"/>
        <rFont val="Verdana"/>
        <family val="2"/>
      </rPr>
      <t>NEXT GENERATION</t>
    </r>
    <r>
      <rPr>
        <sz val="9"/>
        <rFont val="Verdana"/>
        <family val="2"/>
      </rPr>
      <t xml:space="preserve"> - Type: 72 UNC (UNC = Ultra-Noise-Cancelling) microphone boom: FreeSpin</t>
    </r>
  </si>
  <si>
    <t>2406-720-209</t>
  </si>
  <si>
    <r>
      <t xml:space="preserve">Jabra BIZ™ 2400 II Mono  </t>
    </r>
    <r>
      <rPr>
        <b/>
        <sz val="9"/>
        <rFont val="Verdana"/>
        <family val="2"/>
      </rPr>
      <t>NEXT GENERATION</t>
    </r>
    <r>
      <rPr>
        <sz val="9"/>
        <rFont val="Verdana"/>
        <family val="2"/>
      </rPr>
      <t xml:space="preserve"> - Type: 72 UNC (UNC = Ultra-Noise-Cancelling) microphone boom: FreeSpin</t>
    </r>
  </si>
  <si>
    <t>2489-825-209</t>
  </si>
  <si>
    <r>
      <t xml:space="preserve">Jabra BIZ™ 2400 II Duo  </t>
    </r>
    <r>
      <rPr>
        <b/>
        <sz val="9"/>
        <rFont val="Verdana"/>
        <family val="2"/>
      </rPr>
      <t>NEXT GENERATION</t>
    </r>
    <r>
      <rPr>
        <sz val="9"/>
        <rFont val="Verdana"/>
        <family val="2"/>
      </rPr>
      <t xml:space="preserve"> - Wideband Type: 82 E-STD, Noise-Cancelling, Wideband-Headset (QD) microphone boom: FreeSpin</t>
    </r>
  </si>
  <si>
    <t>2486-825-209</t>
  </si>
  <si>
    <r>
      <t xml:space="preserve">Jabra BIZ™ 2400 II Mono  </t>
    </r>
    <r>
      <rPr>
        <b/>
        <sz val="9"/>
        <rFont val="Verdana"/>
        <family val="2"/>
      </rPr>
      <t>NEXT GENERATION</t>
    </r>
    <r>
      <rPr>
        <sz val="9"/>
        <rFont val="Verdana"/>
        <family val="2"/>
      </rPr>
      <t xml:space="preserve"> - 3-in-1 Wideband Type: 82 E-STD, Noise-Cancelling, Wideband-Headset (QD) microphone boom: FreeSpin (Headband, neckband, Ear hook)</t>
    </r>
  </si>
  <si>
    <t>2489-820-209</t>
  </si>
  <si>
    <r>
      <t xml:space="preserve">Jabra BIZ™ 2400 II Duo  </t>
    </r>
    <r>
      <rPr>
        <b/>
        <sz val="9"/>
        <rFont val="Verdana"/>
        <family val="2"/>
      </rPr>
      <t>NEXT GENERATION</t>
    </r>
    <r>
      <rPr>
        <sz val="9"/>
        <rFont val="Verdana"/>
        <family val="2"/>
      </rPr>
      <t xml:space="preserve"> - IP Wideband-Headset (QD) Type: 82 E-STD, Noice-Cancelling microphone boom: FreeSpin</t>
    </r>
  </si>
  <si>
    <t>2486-820-209</t>
  </si>
  <si>
    <r>
      <t xml:space="preserve">Jabra BIZ™ 2400 II Mono  </t>
    </r>
    <r>
      <rPr>
        <b/>
        <sz val="9"/>
        <rFont val="Verdana"/>
        <family val="2"/>
      </rPr>
      <t>NEXT GENERATION</t>
    </r>
    <r>
      <rPr>
        <sz val="9"/>
        <rFont val="Verdana"/>
        <family val="2"/>
      </rPr>
      <t xml:space="preserve"> - IP 3-in-1 Type: 82 E-STD (NC = Noise Cancelling) microphone boom: FreeSpin (Headband, neckband, Ear hook)</t>
    </r>
  </si>
  <si>
    <t xml:space="preserve">Jabra BIZ™2300 </t>
  </si>
  <si>
    <t>2309-820-104</t>
  </si>
  <si>
    <t>Jabra BIZ™ 2300 Duo Type: 82 E-STD, Noice Cancelling microphone boom: FreeSpin (headband)</t>
  </si>
  <si>
    <t>2303-820-104</t>
  </si>
  <si>
    <t>Jabra BIZ™ 2300 Mono Type: 82 E-STD, Noice Cancelling microphone boom: FreeSpin (headband)</t>
  </si>
  <si>
    <t>2309-825-109</t>
  </si>
  <si>
    <t>Jabra BIZ™ 2300 Duoo Balanced Type: 82 E-STD , Noice Cancelling microphone boom: FreeSpin (headband), can only be used with the connecting cord: 8800-01-89</t>
  </si>
  <si>
    <t>2303-825-109</t>
  </si>
  <si>
    <t>Jabra BIZ™ 2300 Mono Balanced Type: 82 E-STD , Noice Cancelling microphone boom: FreeSpin (headband), can only be used with the connecting cord: 8800-01-89</t>
  </si>
  <si>
    <t xml:space="preserve">Jabra GN2100 </t>
  </si>
  <si>
    <t>2129-82-04</t>
  </si>
  <si>
    <t>Jabra GN 2100 Duo Flex-Boom Type: 82 E-STD NC (NC=Noise-Cancelling) Microphone boom: flexible</t>
  </si>
  <si>
    <t>2126-82-04</t>
  </si>
  <si>
    <t>Jabra GN 2100 Mono 3-in-1 Type: 82 E-STD NC (NC=Noise-Cancelling), Microphone boom: flexible</t>
  </si>
  <si>
    <t>2127-80-54</t>
  </si>
  <si>
    <t xml:space="preserve">Jabra GN 2100 Duo Telecoil Noise-Cancelling microphone boom: flexible, for people using hearing aid </t>
  </si>
  <si>
    <t>Jabra BIZ™1500</t>
  </si>
  <si>
    <t>1519-0154</t>
  </si>
  <si>
    <t xml:space="preserve">Jabra BIZ™ 1500 Duo Wideband Noise-Cancelling Microphone boom flexible  </t>
  </si>
  <si>
    <t>1513-0154</t>
  </si>
  <si>
    <t>Jabra BIZ™ 1500 Mono Wideband Noise-Cancelling Microphone boom flexible</t>
  </si>
  <si>
    <t>Corded Headsets USB Call Centers &amp; Office</t>
  </si>
  <si>
    <t xml:space="preserve">Jabra BIZ™2400 USB </t>
  </si>
  <si>
    <t>2499-829-209</t>
  </si>
  <si>
    <t>BT</t>
  </si>
  <si>
    <t>USB</t>
  </si>
  <si>
    <r>
      <t xml:space="preserve">Jabra BIZ™ 2400 II Duo USB  </t>
    </r>
    <r>
      <rPr>
        <b/>
        <sz val="9"/>
        <rFont val="Verdana"/>
        <family val="2"/>
      </rPr>
      <t>NEXT GENERATION</t>
    </r>
    <r>
      <rPr>
        <sz val="9"/>
        <rFont val="Verdana"/>
        <family val="2"/>
      </rPr>
      <t xml:space="preserve"> Type: 82 E-STD Noise-Cancelling, USB connector with mute-button and volume control, bluetooth integrated, Microphone boom: FreeSpin</t>
    </r>
  </si>
  <si>
    <t>2499-829-309</t>
  </si>
  <si>
    <r>
      <t xml:space="preserve">Jabra BIZ™ 2400 II Duo USB  </t>
    </r>
    <r>
      <rPr>
        <b/>
        <sz val="9"/>
        <rFont val="Verdana"/>
        <family val="2"/>
      </rPr>
      <t xml:space="preserve">NEXT GENERATION </t>
    </r>
    <r>
      <rPr>
        <sz val="9"/>
        <rFont val="Verdana"/>
        <family val="2"/>
      </rPr>
      <t>Type: 82 E-STD Noise-Cancelling, USB connector with mute-button and volume control, Microphone boom: FreeSpin</t>
    </r>
  </si>
  <si>
    <t>2499-823-209</t>
  </si>
  <si>
    <t>MS</t>
  </si>
  <si>
    <r>
      <t xml:space="preserve">Jabra BIZ™ 2400 II Duo USB </t>
    </r>
    <r>
      <rPr>
        <b/>
        <sz val="9"/>
        <rFont val="Verdana"/>
        <family val="2"/>
      </rPr>
      <t>NEXT GENERATION</t>
    </r>
    <r>
      <rPr>
        <sz val="9"/>
        <rFont val="Verdana"/>
        <family val="2"/>
      </rPr>
      <t xml:space="preserve"> Type: 82 E-STD Noise-Cancelling, USB connector with mute-button and volume control, bluetooth integrated, Microphone boom: FreeSpin, Microsoft optimized</t>
    </r>
  </si>
  <si>
    <t>2499-823-309</t>
  </si>
  <si>
    <r>
      <t xml:space="preserve">Jabra BIZ™ 2400 II Duo USB </t>
    </r>
    <r>
      <rPr>
        <b/>
        <sz val="9"/>
        <rFont val="Verdana"/>
        <family val="2"/>
      </rPr>
      <t>NEXT GENERATION</t>
    </r>
    <r>
      <rPr>
        <sz val="9"/>
        <rFont val="Verdana"/>
        <family val="2"/>
      </rPr>
      <t xml:space="preserve"> Type: 82 E-STD Noise-Cancelling, USB connector with mute-button and volume control, Microphone boom: FreeSpin, Microsoft optimized</t>
    </r>
  </si>
  <si>
    <t>2496-829-209</t>
  </si>
  <si>
    <r>
      <t xml:space="preserve">Jabra BIZ™ 2400 II Mono USB </t>
    </r>
    <r>
      <rPr>
        <b/>
        <sz val="9"/>
        <rFont val="Verdana"/>
        <family val="2"/>
      </rPr>
      <t>NEXT GENERATION</t>
    </r>
    <r>
      <rPr>
        <sz val="9"/>
        <rFont val="Verdana"/>
        <family val="2"/>
      </rPr>
      <t xml:space="preserve"> Type: 82 E-STD Noise-Cancelling, USB connector with mute-button and volume control, bluetooth integrated, Microphone boom: FreeSpin</t>
    </r>
  </si>
  <si>
    <t>2496-829-309</t>
  </si>
  <si>
    <r>
      <t xml:space="preserve">Jabra BIZ™ 2400 II Mono USB </t>
    </r>
    <r>
      <rPr>
        <b/>
        <sz val="9"/>
        <rFont val="Verdana"/>
        <family val="2"/>
      </rPr>
      <t>NEXT GENERATION</t>
    </r>
    <r>
      <rPr>
        <sz val="9"/>
        <rFont val="Verdana"/>
        <family val="2"/>
      </rPr>
      <t xml:space="preserve"> Type: 82 E-STD Noise-Cancelling, USB connector with mute-button and volume control, Microphone boom: FreeSpin</t>
    </r>
  </si>
  <si>
    <t>2496-823-209</t>
  </si>
  <si>
    <r>
      <t xml:space="preserve">Jabra BIZ™ 2400 II Mono USB </t>
    </r>
    <r>
      <rPr>
        <b/>
        <sz val="9"/>
        <rFont val="Verdana"/>
        <family val="2"/>
      </rPr>
      <t xml:space="preserve">NEXT GENERATION </t>
    </r>
    <r>
      <rPr>
        <sz val="9"/>
        <rFont val="Verdana"/>
        <family val="2"/>
      </rPr>
      <t>Type: 82 E-STD Noise-Cancelling, USB connector with mute-button and volume control, bluetooth integrated, Microphone boom: FreeSpin, Microsoft optimized</t>
    </r>
  </si>
  <si>
    <t>2496-823-309</t>
  </si>
  <si>
    <r>
      <t xml:space="preserve">Jabra BIZ™ 2400 II Mono USB </t>
    </r>
    <r>
      <rPr>
        <b/>
        <sz val="9"/>
        <rFont val="Verdana"/>
        <family val="2"/>
      </rPr>
      <t>NEXT GENERATION</t>
    </r>
    <r>
      <rPr>
        <sz val="9"/>
        <rFont val="Verdana"/>
        <family val="2"/>
      </rPr>
      <t xml:space="preserve"> Type: 82 E-STD Noise-Cancelling, USB connector with mute-button and volume control, Microphone boom: FreeSpin, Microsoft optimized</t>
    </r>
  </si>
  <si>
    <t xml:space="preserve">Jabra BIZ™2300 USB </t>
  </si>
  <si>
    <t>2399-829-109</t>
  </si>
  <si>
    <t>Jabra BIZ™ 2300 USB Duo, Type: 82 E-STD, Microphone boom: FreeSpin (headband), USB connector, with mute-button and volume control on the cord</t>
  </si>
  <si>
    <t>2399-823-109</t>
  </si>
  <si>
    <t>Jabra BIZ™ 2300 USB Duo, Type: 82 E-STD, Microphone boom: FreeSpin (headband), USB connector, with mute-button and volume control on the cord, Microsoft optimized</t>
  </si>
  <si>
    <t>2393-829-109</t>
  </si>
  <si>
    <t>Jabra BIZ™ 2300 USB Mono, Type: 82 E-STD, Microphone boom: FreeSpin (headband), USB connector, with mute-button and volume control on the cord</t>
  </si>
  <si>
    <t>2393-823-109</t>
  </si>
  <si>
    <t>Jabra BIZ™ 2300 USB Mono, Type: 82 E-STD, Microphone boom: FreeSpin (headband), USB connector, with mute-button and volume control on the cord, Microsoft optimized</t>
  </si>
  <si>
    <t xml:space="preserve">Jabra UC Voice 150™ </t>
  </si>
  <si>
    <t>1593-829-209</t>
  </si>
  <si>
    <t>Jabra UC Voice™  150 Mono, Noise-Cancelling, Wideband, Microphone boom: flexible, intuitive Call-Control buttons, Plug-and-Play</t>
  </si>
  <si>
    <t>1599-829-209</t>
  </si>
  <si>
    <t>Jabra UC Voice™  150 Duo, Noise-Cancelling, Wideband, Microphone boom: flexible, intuitive Call-Control buttons, Plug-and-Play</t>
  </si>
  <si>
    <t>1593-823-109</t>
  </si>
  <si>
    <t>Jabra UC Voice™  150 MS Mono, Noise-Cancelling, Wideband, Microphone boom: flexible, intuitive Call-Control buttons, Plug-and-Play, Microsoft optimized</t>
  </si>
  <si>
    <t>1599-823-109</t>
  </si>
  <si>
    <t>Jabra UC Voice™  150 MS Duo, Noise-Cancelling, Wideband, Microphone boom: flexible, intuitive Call-Control buttons, Plug-and-Play, Microsoft optimized</t>
  </si>
  <si>
    <t xml:space="preserve">Jabra UC Voice 250™ </t>
  </si>
  <si>
    <t>2507-823-109</t>
  </si>
  <si>
    <t>Jabra UC Voice™  250 MS Earhook, Noise-Cancelling, Microphone boom: flexible, Intuitive Call-Control buttons, Plug-and-Play and travel case, Microsoft optimized</t>
  </si>
  <si>
    <t>2507-829-209</t>
  </si>
  <si>
    <t>Jabra UC Voice™  250 Earhook, Noise-Cancelling, Microphone boom: flexible, Intuitive Call-Control buttons, Plug-and-Play and travel case</t>
  </si>
  <si>
    <t xml:space="preserve">Jabra UC Voice 550™ </t>
  </si>
  <si>
    <t>5593-829-209</t>
  </si>
  <si>
    <t>Jabra UC Voice™  550 Mono, Noise-Cancelling, Wideband, Microphone boom: flexible, intuitive Call-Control buttons, Plug-and-Play and travel case</t>
  </si>
  <si>
    <t>5599-829-209</t>
  </si>
  <si>
    <t>Jabra UC Voice™  550 Duo, Noise-Cancelling, Wideband, Microphone boom: flexible, intuitive Call-Control buttons, Plug-and-Play and travel case</t>
  </si>
  <si>
    <t>5593-823-109</t>
  </si>
  <si>
    <t>Jabra UC Voice™  550 MS Mono, Noise-Cancelling, Wideband, Microphone boom: flexible, intuitive Call-Control buttons, Plug-and-Play and travel case, Microsoft optimized</t>
  </si>
  <si>
    <t>5599-823-109</t>
  </si>
  <si>
    <t>Jabra UC Voice™  550 MS Duo, Noise-Cancelling, Wideband, Microphone boom: flexible, intuitive Call-Control buttons, Plug-and-Play and travel case, Microsoft optimized</t>
  </si>
  <si>
    <t xml:space="preserve">Jabra UC Voice 750™ </t>
  </si>
  <si>
    <t>7593-829-409</t>
  </si>
  <si>
    <t>Jabra UC VOICE 750 Mono Dark, Noise-Cancelling, Wideband, Microphone boom: flexible, intuitive Call-Control buttons, Plug-and-Play and travel case</t>
  </si>
  <si>
    <t>7599-829-409</t>
  </si>
  <si>
    <t>Jabra UC VOICE 750 Duo Dark, Noise-Cancelling, Wideband, Microphone boom: flexible, intuitive Call-Control buttons, Plug-and-Play and travel case</t>
  </si>
  <si>
    <t>7593-823-309</t>
  </si>
  <si>
    <t>Jabra UC VOICE 750 MS Mono Dark, Noise-Cancelling, Wideband, Microphone boom: flexible, intuitive Call-Control buttons, Plug-and-Play and travel case, Microsoft optimized</t>
  </si>
  <si>
    <t>7599-823-309</t>
  </si>
  <si>
    <t>Jabra UC VOICE 750 MS Duo Dark, Noise-Cancelling, Wideband, Microphone boom: flexible, intuitive Call-Control buttons, Plug-and-Play and travel case, Microsoft optimized</t>
  </si>
  <si>
    <t>Jabra BIZ™1500 USB</t>
  </si>
  <si>
    <t>1559-0159</t>
  </si>
  <si>
    <t xml:space="preserve">Jabra BIZ™ 1500 USB Duo, Noice-Cancelling, Wideband, Microphone boom: flexible, for  IP-telephony   </t>
  </si>
  <si>
    <t>1553-0159</t>
  </si>
  <si>
    <t xml:space="preserve">Jabra BIZ™ 1500 USB Mono, Noice-Cancelling, Wideband, Microphone boom: flexible, for  IP-telephony   </t>
  </si>
  <si>
    <t>Jabra EVOLVE 20</t>
  </si>
  <si>
    <t>4993-829-209</t>
  </si>
  <si>
    <t>Jabra EVOLVE 20 UC Mono USB Headband, Noise cancelling, USB connector, with mute-button and volume control on the cord, with foam ear cushion</t>
  </si>
  <si>
    <t>4999-829-209</t>
  </si>
  <si>
    <t>Jabra EVOLVE 20 UC Stereo USB Headband, Noise cancelling, USB connector, with mute-button and volume control on the cord, with foam ear cushion</t>
  </si>
  <si>
    <t>4993-823-109</t>
  </si>
  <si>
    <t>Jabra EVOLVE 20 MS Mono USB Headband, Noise cancelling,USB connector, with mute-button and volume control on the cord, with foam ear cushion, Microsoft optimized</t>
  </si>
  <si>
    <t>4999-823-109</t>
  </si>
  <si>
    <t>Jabra EVOLVE 20 MS Stereo USB Headband, Noise cancelling, USB connector, with mute-button and volume control on the cord, with foam ear cushion, Microsoft optimized</t>
  </si>
  <si>
    <t>Jabra EVOLVE 30</t>
  </si>
  <si>
    <t>5393-829-309</t>
  </si>
  <si>
    <t>Jabra EVOLVE 30 II UC Mono USB Headband, Noise cancelling, USB and 3.5 connectivity, with mute-button and volume control on the cord, with leather ear cushion</t>
  </si>
  <si>
    <t>5399-829-309</t>
  </si>
  <si>
    <t>Jabra EVOLVE 30 II UC Stereo USB Headband, Noise cancelling, USB and 3.5 connectivity, with mute-button and volume control on the cord, with leather ear cushion</t>
  </si>
  <si>
    <t>5393-823-309</t>
  </si>
  <si>
    <t>Jabra EVOLVE 30 II MS Mono USB Headband, Noise cancelling, USB and 3.5 connectivity, with mute-button and volume control on the cord, with leather ear cushion, Microsoft optimized</t>
  </si>
  <si>
    <t>5399-823-309</t>
  </si>
  <si>
    <t>Jabra EVOLVE 30 II MS Stereo USB Headband, Noise cancelling, USB and 3.5 connectivity, with mute-button and volume control on the cord, with leather ear cushion, Microsoft optimized</t>
  </si>
  <si>
    <t>Jabra EVOLVE 40</t>
  </si>
  <si>
    <t>6393-829-209</t>
  </si>
  <si>
    <t>Jabra EVOLVE 40 UC Mono USB Headband, Noise cancelling, USB and 3.5 jack connectivity, with mute-button and volume control on the cord, Busylight , Discret boomarm</t>
  </si>
  <si>
    <t>6399-829-209</t>
  </si>
  <si>
    <t>Jabra EVOLVE 40 UC Stereo USB Headband, Noise cancelling, USB and 3.5 jack connectivity, with mute-button and volume control on the cord, Busylight , Discret boomarm</t>
  </si>
  <si>
    <t>6393-823-109</t>
  </si>
  <si>
    <t>Jabra EVOLVE 40 MS Mono USB Headband, Noise cancelling, USB and 3.5 jack connectivity, with mute-button and volume control on the cord, Busylight , Discret boomarm, Microsoft optimized</t>
  </si>
  <si>
    <t>6399-823-109</t>
  </si>
  <si>
    <t>Jabra EVOLVE 40 MS Stereo USB Headband, Noise cancelling, USB and 3.5 jack connectivity, with mute-button and volume control on the cord, Busylight , Discret boomarm, Microsoft optimized</t>
  </si>
  <si>
    <t>Jabra EVOLVE 65</t>
  </si>
  <si>
    <t>6593-829-409</t>
  </si>
  <si>
    <t>Jabra EVOLVE 65 UC Mono USB Headband, Bluetooth function, Noise cancelling, USB via Dongle, with mute-button and volume control on the headset, Busylight , Discret boomarm</t>
  </si>
  <si>
    <t>6599-829-409</t>
  </si>
  <si>
    <t>Jabra EVOLVE 65 UC Stereo USB Headband, Bluetooth function, Noise cancelling, USB via Dongle, with mute-button and volume control on the headset, Busylight , Discret boomarm</t>
  </si>
  <si>
    <t>6593-823-309</t>
  </si>
  <si>
    <t>Jabra EVOLVE 65 MS Mono USB Headband, Bluetooth function, Noise cancelling, USB via Dongle, with mute-button and volume control on the headset, Busylight , Discret boomarm, Microsoft optimized</t>
  </si>
  <si>
    <t>6599-823-309</t>
  </si>
  <si>
    <t>Jabra EVOLVE 65 MS Stereo USB Headband, Bluetooth function, Noise cancelling, USB via Dongle, with mute-button and volume control on the headset, Busylight , Discret boomarm, Microsoft optimized</t>
  </si>
  <si>
    <t>Jabra EVOLVE 80</t>
  </si>
  <si>
    <t>7899-829-209</t>
  </si>
  <si>
    <t xml:space="preserve">Jabra EVOLVE 80 UC Stereo USB Headband, Active Noise cancelling, USB connector, with mute-button and volume control on the cord, Busylight , Discret boomarm, active Noise Cancellation, Listen-In </t>
  </si>
  <si>
    <t>7899-823-109</t>
  </si>
  <si>
    <t>Jabra EVOLVE 80 MS Stereo USB Headband, Active Noise cancelling, USB connector, with mute-button and volume control on the cord, Busylight , Discret boomarm, active Noise Cancellation, Listen-In, Microsoft optimized</t>
  </si>
  <si>
    <t>USB Adapters for Corded Heasets</t>
  </si>
  <si>
    <t>280-09</t>
  </si>
  <si>
    <t>Jabra Link 280, USB-amplifier QD to USB, Plug &amp; Play connection for corded Jabra Headsets with PC-based Audio- and voice applications, Call Control button, integrated Bluetooth connection</t>
  </si>
  <si>
    <t>230-09</t>
  </si>
  <si>
    <t>Jabra Link 230, USB enabler QD to USB, Plug &amp; Play connection for corded Jabra Headsets with PC-based Audio and voice applications</t>
  </si>
  <si>
    <t>260-09</t>
  </si>
  <si>
    <t>Jabra Link 260, USB enabler QD to USB, Plug &amp; Play connection for corded Jabra Headsets with PC-based Audio- and voice applications, Call Control button</t>
  </si>
  <si>
    <t>265-09</t>
  </si>
  <si>
    <t>Jabra Link 265 USB with 2 QD Training cable with mute option</t>
  </si>
  <si>
    <t>USB Audio Conference</t>
  </si>
  <si>
    <t>Jabra SPEAK™</t>
  </si>
  <si>
    <t>7810-109</t>
  </si>
  <si>
    <t>Jabra SPEAK™ 810 MS Speakerphone, best in Class Audio Conference Solution for medium sized meeting rooms up to 15 people,  USB-BT-3.5mm AUX connections, powerful loudspeaker, ZoomTalk microphones (6), Plug&amp;Play, mute and volume button, USB charge out port, Kensington lock secure slot, Microsoft optimized</t>
  </si>
  <si>
    <t>7810-209</t>
  </si>
  <si>
    <t>Jabra SPEAK™ 810 Speakerphone, best in Class Audio Conference Solution for medium sized meeting rooms up to 15 people,  USB-BT-3.5mm AUX connections, powerful loudspeaker, ZoomTalk microphones (6), Plug&amp;Play, mute and volume button, USB charge out port, Kensington lock secure slot</t>
  </si>
  <si>
    <t>7510-109</t>
  </si>
  <si>
    <t>Jabra SPEAK™ 510 MS Speakerphone for UC &amp; BT, USB Conference solution, 360-degree-microphone, Plug&amp;Play, mute and volume button, Wideband, Bluetooth (up to 100 meters), Microsoft optimized</t>
  </si>
  <si>
    <t>7510-209</t>
  </si>
  <si>
    <t xml:space="preserve">Jabra SPEAK™ 510 Speakerphone for UC &amp; BT, USB Conference solution, 360-degree-microphone, Plug&amp;Play, mute and volume button, Wideband, Bluetooth (up to 100 meters) </t>
  </si>
  <si>
    <t>7510-309</t>
  </si>
  <si>
    <t>Jabra SPEAK™ 510 + MS Speakerphone for UC &amp; BT plus Bundle LINK 360, , USB Conference solution, 360-degree-microphone, Plug&amp;Play, mute and volume button, Wideband, Bluetooth (up to 100 meters), Microsoft optimized</t>
  </si>
  <si>
    <t>7510-409</t>
  </si>
  <si>
    <t xml:space="preserve">Jabra SPEAK™ 510 + Speakerphone for UC &amp; BT plus Bundle LINK 360, , USB Conference solution, 360-degree-microphone, Plug&amp;Play, mute and volume button, Wideband, Bluetooth (up to 100 meters) </t>
  </si>
  <si>
    <t>7410-109</t>
  </si>
  <si>
    <t>Jabra SPEAK™ 410 MS Speakerphone for UC, USB Conference solution, 360-degree-microphone, Plug&amp;Play, mute and volume button, Wideband, Microsoft optimized</t>
  </si>
  <si>
    <t>7410-209</t>
  </si>
  <si>
    <t>Jabra SPEAK™ 410 Speakerphone for UC, USB Conference solution, 360-degree-microphone, Plug&amp;Play, mute and volume button, Wideband</t>
  </si>
  <si>
    <t>Jabra DIAL™ 550</t>
  </si>
  <si>
    <t>7550-09</t>
  </si>
  <si>
    <t>Jabra DIAL™ 550 MS, HD Voice Wideband audio, Omni-directional microphone, USB plug-and-play, Conference and Speakerphone, Microsoft optimized</t>
  </si>
  <si>
    <t>Jabra HANDSET 450™</t>
  </si>
  <si>
    <t>990-011-04</t>
  </si>
  <si>
    <t>EOS 09/ 2017</t>
  </si>
  <si>
    <t>Jabra Handset 450™ hand-held wireless phone for softphones/Unified Communication with DECT wireless technology and USB for base, black color</t>
  </si>
  <si>
    <t>990-012-04</t>
  </si>
  <si>
    <t>Jabra Handset 450™ hand-held wireless phone for softphones/Unified Communication with DECT wireless technology and USB for base, white color</t>
  </si>
  <si>
    <t>Wireless DECT Headsets for Call Centers &amp; Office</t>
  </si>
  <si>
    <t>Jabra PRO™ 9400 DECT</t>
  </si>
  <si>
    <t>9470-26-904-101</t>
  </si>
  <si>
    <t>Jabra PRO™ 9470 Mono DECT, Multiuse connectivity for Desk phone-Mobile-PC (Softphone), Touch screen, Noice-Cancelling, DSP technology, Wideband &amp; Narrowband, Jabra Safe Tone, combine DECT with Bluetooth</t>
  </si>
  <si>
    <t>9460-25-707-101</t>
  </si>
  <si>
    <t>Jabra PRO™ 9460 Mono DECT, Connectivity for Desk phone-PC (Softphone), Touch screen, Noice-Cancelling, DSP technology, Wideband &amp; Narrowband, Jabra Safe Tone</t>
  </si>
  <si>
    <t>9460-29-707-101</t>
  </si>
  <si>
    <t>Jabra PRO™ 9460 Duo DECT, Connectivity for Desk phone-PC (Softphone), Touch screen, Noice-Cancelling, DSP technology, Wideband &amp; Narrowband, Jabra Safe Tone</t>
  </si>
  <si>
    <t>9465-29-804-101</t>
  </si>
  <si>
    <t>Jabra PRO™ 9465 Duo DECT, Multiuse connectivity for Desk phone-Mobile-PC (Softphone), Touch screen, Noice-Cancelling, DSP technology, Wideband &amp; Narrowband, Jabra Safe Tone, combine DECT with Bluetooth</t>
  </si>
  <si>
    <t>9450-25-507-101</t>
  </si>
  <si>
    <t>Jabra PRO™ 9450 Mono DECT, Midi Boom arm, Connectivity for Desk phone-PC (Softphone), Noise-Cancelling, Wideband, UC-compatible, Jabra SafeTone</t>
  </si>
  <si>
    <t>9450-25-707-101</t>
  </si>
  <si>
    <t>Jabra PRO™ 9450 Mono DECT, Flex Boom arm, Connectivity for Desk phone-PC (Softphone), Noise-Cancelling, Wideband, UC-compatible, Jabra SafeTone</t>
  </si>
  <si>
    <t>9450-29-707-101</t>
  </si>
  <si>
    <t>Jabra PRO™ 9450 Duo DECT, Flex Boom arm, Connectivity for Desk phone-PC (Softphone), Noise-Cancelling, Wideband, UC-compatible, Jabra SafeTone</t>
  </si>
  <si>
    <t>Jabra PRO™ 900</t>
  </si>
  <si>
    <t>920-25-508-101</t>
  </si>
  <si>
    <t>Jabra PRO™ 920 Mono DECT, for Desk phone, Noise-Cancelling, Jabra Safe tone</t>
  </si>
  <si>
    <t>920-29-508-101</t>
  </si>
  <si>
    <t>PROMO
extended 31.03.17</t>
  </si>
  <si>
    <t>Jabra PRO™ 920 Duo DECT, for Desk phone, Noise-Cancelling, Jabra Safe tone</t>
  </si>
  <si>
    <t>930-25-509-101</t>
  </si>
  <si>
    <t>Jabra PRO™ 930 Mono DECT for PC (Softphone), with integrated USB-plug, Noise-Cancelling, Wideband, ringtone on the base</t>
  </si>
  <si>
    <t>930-29-509-101</t>
  </si>
  <si>
    <t>Jabra PRO™ 930 Duo DECT for PC (Softphone), with integrated USB-plug, Noise-Cancelling, Wideband, ringtone on the base</t>
  </si>
  <si>
    <t>930-25-503-101</t>
  </si>
  <si>
    <t>Jabra PRO™ 930 Mono DECT for PC (Softphone), with integrated USB-plug, Noise-Cancelling, Wideband, ringtone on the base, Microsoft optimized</t>
  </si>
  <si>
    <t>930-29-503-101</t>
  </si>
  <si>
    <t>Jabra PRO™ 930 Duo DECT for PC (Softphone), with integrated USB-plug, Noise-Cancelling, Wideband, ringtone on the base, Microsoft optimized</t>
  </si>
  <si>
    <t>925-15-508-201</t>
  </si>
  <si>
    <t xml:space="preserve">Jabra PRO™ 925 Mono, for Desk phone and Mobile with Bluetooth, Noise-Cancelling, Jabra Safe tone </t>
  </si>
  <si>
    <t>935-15-509-201</t>
  </si>
  <si>
    <t>Jabra PRO™ 935 Mono for PC (Softphone) and Mobile with Bluetooth, with integrated USB-plug, Noise-Cancelling, Wideband, ringtone on the base</t>
  </si>
  <si>
    <t>935-15-503-201</t>
  </si>
  <si>
    <t>Jabra PRO™ 935 Mono for PC (Softphone) and Mobile with Bluetooth, with integrated USB-plug, Noise-Cancelling, Wideband, ringtone on the base, Microsoft optimized</t>
  </si>
  <si>
    <t>Jabra GN 9120</t>
  </si>
  <si>
    <t>9129-808-101</t>
  </si>
  <si>
    <t>EOS
09/ 2017</t>
  </si>
  <si>
    <t>Jabra GN 9120 Duo DECT, Microphone Flex Boom arm, Noise-Cancelling,  Conference option</t>
  </si>
  <si>
    <t>9120-28-01</t>
  </si>
  <si>
    <t>Jabra GN 9120 Mono DECT, Microphone Flex Boom arm, Noise-Cancelling,  Conference option</t>
  </si>
  <si>
    <t>9120-48-01</t>
  </si>
  <si>
    <t>Jabra GN 9120 Mono DECT, Microphone Midi-Boom arm, Noise-filtering, Conference option</t>
  </si>
  <si>
    <t>9129-808-111</t>
  </si>
  <si>
    <t>Jabra GN 9120 Duo DECT, include DHSG cord switchable: DHSG - RHL, MSH, Flex Boom, Noise-Cancelling, Conference option</t>
  </si>
  <si>
    <t>9120-28-11</t>
  </si>
  <si>
    <t>Jabra GN 9120 Mono DECT, include DHSG cord switchable: DHSG - RHL, MSH, Flex Boom, Noise-Cancelling, Conference option</t>
  </si>
  <si>
    <t>9120-48-11</t>
  </si>
  <si>
    <t>Jabra GN 9120 Mono DECT, include DHSG cord switchable: DHSG - RHL, MSH, Midi Boom, Noise-Filtering, Conference option</t>
  </si>
  <si>
    <t>Jabra GN 9120 GAP</t>
  </si>
  <si>
    <t>9120-49-21</t>
  </si>
  <si>
    <t>Jabra GN 9120 Mono DECT-GAP, for cordless DECT-Phone, for GAP-compatible Dect-Base or as cordless substation without dial function, Midi-Boom, Noise-Filtering, charger &amp; HS, blister</t>
  </si>
  <si>
    <t>Wireless Bluetooth Headsets for Call Centers &amp; Office</t>
  </si>
  <si>
    <t>Jabra STEALTH UC™ Bluetooth</t>
  </si>
  <si>
    <t>5578-230-109</t>
  </si>
  <si>
    <t>Jabra Stealth UC™, Bluetooth Headset for Mobile phone and PC (via mini Dongle), Voice control in English</t>
  </si>
  <si>
    <t>5578-230-309</t>
  </si>
  <si>
    <t>Jabra Stealth UC™, Bluetooth Headset for Mobile phone and PC (via mini Dongle), Voice control in English, Microsoft optimized</t>
  </si>
  <si>
    <t>14208-01</t>
  </si>
  <si>
    <t>Jabra Link 360 USB Bluetooth Adapter</t>
  </si>
  <si>
    <t>14208-02</t>
  </si>
  <si>
    <t>Jabra Link 360 USB Bluetooth Adapter for Microsoft</t>
  </si>
  <si>
    <t>Jabra SUPREME + UC™ Bluetooth</t>
  </si>
  <si>
    <t>5078-230-501</t>
  </si>
  <si>
    <t>Jabra Supreme + UC™, Bluetooth Headset for Mobile phone and PC (via mini Dongle), Voice control in English</t>
  </si>
  <si>
    <t>5078-230-502</t>
  </si>
  <si>
    <t>Jabra Supreme + UC™, Bluetooth Headset for Mobile phone and PC (via mini Dongle), Voice control in German</t>
  </si>
  <si>
    <t>5078-230-503</t>
  </si>
  <si>
    <t>Jabra Supreme + UC™ MS, Bluetooth Headset for Mobile phone and PC (via mini Dongle), Voice control in English, Microsoft optimized</t>
  </si>
  <si>
    <t>5078-230-504</t>
  </si>
  <si>
    <t>Jabra Supreme + UC™ MS, Bluetooth Headset for Mobile phone and PC (via mini Dongle), Voice control in German, Microsoft optimized</t>
  </si>
  <si>
    <t>Jabra MOTION UC™</t>
  </si>
  <si>
    <t>6630-900-100</t>
  </si>
  <si>
    <t>NEW</t>
  </si>
  <si>
    <t>Jabra MOTION UC™ guidance control in English, Bluetooth Headset for Mobile phone &amp; PC via mini Dongle (incl. Soft pouch, 3 ear pads, Link360  and USB-cable), Microsoft optimized</t>
  </si>
  <si>
    <t>6630-900-300</t>
  </si>
  <si>
    <t>6640-906-100</t>
  </si>
  <si>
    <t>Jabra MOTION UC+™ guidance control in English, Blueooth Headset for Mobile phone &amp; PC via mini Dongle (incl.Travel &amp; Charge kit, 3 ear pads, Link360  &amp; USB-cable)</t>
  </si>
  <si>
    <t>6640-906-300</t>
  </si>
  <si>
    <t>Jabra MOTION UC+™ guidance control in English, Blueooth Headset for Mobile phone &amp; PC via mini Dongle (incl. Travel &amp; Charge kit, 3 ear pads, Link360  &amp; USB-cable), Microsoft optimized</t>
  </si>
  <si>
    <t>6670-904-101</t>
  </si>
  <si>
    <t>Jabra MOTION OFFICE UC™ guidance control in English, Blueooth Headset for desk phone, mobile phone &amp; PC, incl. On-the-Go-Kit (soft pouch, LINK 360 &amp; USB-cable)</t>
  </si>
  <si>
    <t>6670-904-301</t>
  </si>
  <si>
    <t>Jabra MOTION OFFICE UC™ guidance control in English, Blueooth Headset for desk phone, mobile phone &amp; PC, incl. On-the-Go-Kit (soft pouch, LINK 360 &amp; USB-cable), Microsoft optimized</t>
  </si>
  <si>
    <t>Jabra NoiseGuide™</t>
  </si>
  <si>
    <t>14207-41</t>
  </si>
  <si>
    <r>
      <t xml:space="preserve">NEW
</t>
    </r>
    <r>
      <rPr>
        <sz val="9"/>
        <color rgb="FF0000FF"/>
        <rFont val="Verdana"/>
        <family val="2"/>
      </rPr>
      <t>available: March 17</t>
    </r>
  </si>
  <si>
    <r>
      <t xml:space="preserve">Jabra Noise Guide </t>
    </r>
    <r>
      <rPr>
        <sz val="9"/>
        <color rgb="FFFF0000"/>
        <rFont val="Verdana"/>
        <family val="2"/>
      </rPr>
      <t>Set:</t>
    </r>
    <r>
      <rPr>
        <sz val="9"/>
        <rFont val="Verdana"/>
        <family val="2"/>
      </rPr>
      <t xml:space="preserve">  Measurement unit </t>
    </r>
    <r>
      <rPr>
        <b/>
        <sz val="9"/>
        <color rgb="FFFF0000"/>
        <rFont val="Verdana"/>
        <family val="2"/>
      </rPr>
      <t>+</t>
    </r>
    <r>
      <rPr>
        <sz val="9"/>
        <rFont val="Verdana"/>
        <family val="2"/>
      </rPr>
      <t xml:space="preserve"> Table Stand</t>
    </r>
  </si>
  <si>
    <t>14207-38</t>
  </si>
  <si>
    <t>Jabra Noise Guide Cubicle Mount</t>
  </si>
  <si>
    <t xml:space="preserve">EHS &amp; Hook Switch </t>
  </si>
  <si>
    <t>14201-09</t>
  </si>
  <si>
    <t>Link MSH-Adapter cord (only for GN 9120 EHS Version &amp; GN 93XX) for Alcatel IP Touch device: 4028/4038/4068/4029/4039 does not replace MSH Software</t>
  </si>
  <si>
    <t>14201-36</t>
  </si>
  <si>
    <t>Link MSH-Adapter for PRO 94XX and GO 6470 for electronically accepting calls  for Alcatel IP Touch devices 4028/4038/4068/4029/4039 does not replace MSH Software</t>
  </si>
  <si>
    <t>14201-19</t>
  </si>
  <si>
    <t xml:space="preserve">Link EHS-Adapter for GN 9120 DHSG, GN 93XX, PRO 94XX, PRO 920 and GO 6470 for electronically accepting calls for Avaya 2420 / 46XX / 5420 / 5620/ 5621 / 5625 (limited functionallity with RHL-Headsets) </t>
  </si>
  <si>
    <t>14201-20</t>
  </si>
  <si>
    <t xml:space="preserve">Link EHS-Adapter for GN 9120 DHSG, GN 93XX, PRO 94XX, PRO 920 and GO 6470 for electronically accepting calls for  Avaya-devices IP 96XX Series, IP 1608/1616, IP2410/5410, 6216M / 6424 D and M for Alcatel IP Touch at following devices: 4028EE / 4038EE / 4068EE does not replace MSH Software                          </t>
  </si>
  <si>
    <t>14201-27</t>
  </si>
  <si>
    <t>Link EHS-Adapter for wireless Jabra-Headsets and selected AudioCodes IP-Phones</t>
  </si>
  <si>
    <t>14201-44</t>
  </si>
  <si>
    <t>New</t>
  </si>
  <si>
    <t>Link EHS-Adapter for NEC desk phones, Jabra Link 14201-44</t>
  </si>
  <si>
    <t>14201-32</t>
  </si>
  <si>
    <t>Link EHS-Adapter for 9120 DHSG, GN 93XX, PRO 94XX, PRO 920 and GO 6470  for electronically accepting calls for Nortel via USB (Nortel 1120, 1140 and 1150), connection cord supports multiuse connection between desk phone and PC, USB connection at  Jabra Headset stays free for connecting the PC</t>
  </si>
  <si>
    <t>14201-33</t>
  </si>
  <si>
    <t>Link EHS-Adapter for GN 9120 DHSG, GN 93XX, PRO 94XX, PRO 920 and GO 6470 for electronically accepting calls  for Avaya IP 1408 / 1416, IP 9404 / 9408, IP 9504 / 9508</t>
  </si>
  <si>
    <t>14201-35</t>
  </si>
  <si>
    <t xml:space="preserve">Link EHS-Adapter for GN 9120 DHSG, GN 93XX, PRO 94XX, PRO 920 and GO 6470, for Avaya-devices of the Series 16XX and 96XX </t>
  </si>
  <si>
    <t>14201-16</t>
  </si>
  <si>
    <t>Link HHC-Adapter for GN 9120 DHSG, GN 93XX (DHSG) und PRO 920 for electronically accepting calls for Cisco IP Phones,  7942G, 7945G, 7962G, 7965G, 7975G
not for GO 64XX and PRO 94XX Series</t>
  </si>
  <si>
    <t>14201-22</t>
  </si>
  <si>
    <t>Link EHS-connection cord for Jabra PRO 94XX and GO 6470 for Cisco desk phones for automatic setup of the Headsets
for Cisco IP Phones, 7942G, 7945G, 7962G, 7965G, 7975G</t>
  </si>
  <si>
    <t>14201-30</t>
  </si>
  <si>
    <t>Link EHS-Adapter for 9120 DHSG, GN 93XX, PRO 94XX, PRO 920 and GO 6470  for electronically accepting calls for  Cisco desk phones via USB (Cisco IP 8961, 9951 and 9971). this connection cord supports multiuse connection between desk phone and PC. USB connection at  Jabra Headset stays free for connecting the PC</t>
  </si>
  <si>
    <t>14201-31</t>
  </si>
  <si>
    <t>Link EHS-Adapter for GN 9120 DHSG, GN 93XX, PRO 94XX, PRO 920 and GO 6470 for electronically accepting calls for NEC DT730 &amp; 750 desk phones</t>
  </si>
  <si>
    <t>14201-10</t>
  </si>
  <si>
    <t xml:space="preserve">Link DHSG-Adapter cord for Jabra GN93XX, GN 9120 DHSG, PRO 94XX, GO 6470, PRO 920 for electronically accepting calls  for Siemens optiPoint, Siemens Open Stage, Telekom Octophon, Elmeg,  Agfeo </t>
  </si>
  <si>
    <t>14201-17</t>
  </si>
  <si>
    <t>Link EHS-Adapter for GN 9120 DHSG, GN 93XX, PRO 94XX, PRO 920 and GO 6470  for electronically accepting calls for  Polycom Sound Point IP, for 320, 330, 335, 430, 501, 550, 560, 650, 670, VVX500, VVX600 and VVX1500</t>
  </si>
  <si>
    <t>14201-11</t>
  </si>
  <si>
    <t>Link AEI-Adapter cord for Jabra GN 93XX, for electronically accepting calls for Tenovis TM13 / TH13 with CTI Audio Link</t>
  </si>
  <si>
    <t>14201-40</t>
  </si>
  <si>
    <t>Link EHS-Adapter for Jabra PRO 9400, Jabra PRO 920, for Panasonic device Series KX-NT 553/556, KX-DT 543/546/554 (3,5 mm jack - RJ45)</t>
  </si>
  <si>
    <t>14201-41</t>
  </si>
  <si>
    <t>Link EHS-Adapter cord for Jabra PRO 9400, 920, 925 and MOTION Office for Cisco Unified IP desk phone 8941 and 8945</t>
  </si>
  <si>
    <t>14207-11</t>
  </si>
  <si>
    <t>Charging station for 5 seperate PRO™9400 EU</t>
  </si>
  <si>
    <t>14201-43</t>
  </si>
  <si>
    <t>Link EHS-Adapter cord for Jabra PRO 9400, 920, 925 and MOTION Office for Cisco desk phones 6945, 78xx, 79xx &amp; 88xx</t>
  </si>
  <si>
    <t>1000-04</t>
  </si>
  <si>
    <t>GN 1000, Remote Handset Lifter (RHL), Mechanical Hook-Switch for all answering, ending from the distance for all cordless Jabra Headsets</t>
  </si>
  <si>
    <t>14101-59</t>
  </si>
  <si>
    <t>Jabra PRO™9400 Large Ear Cushions - 10 pieces pack</t>
  </si>
  <si>
    <t>Accoustic protection</t>
  </si>
  <si>
    <t>850-09</t>
  </si>
  <si>
    <t>Jabra LINK™ 850 Amplifier, send and receive amplifier, mute function, volume button, Switch: Headset - desk phone, Headsetstand, incl. coiled cord, compliance of european noise regulations, Coaching functionality via additional RJ10 Plug</t>
  </si>
  <si>
    <t>860-09</t>
  </si>
  <si>
    <t>Jabra LINK™ 860 Amplifier, send and receive amplifier, mute function, volume button, for PC and deskphone, compliance of european noise regulations, audio streaming to allow call recording, agent greeting and transcriptions</t>
  </si>
  <si>
    <t>88007-99</t>
  </si>
  <si>
    <t>Smart Cord, QD to RJ9, straight 0,8 meters, with 8-position switch configurator, for STD Variants Headset, makes the headset follow the legislation (new software)</t>
  </si>
  <si>
    <t>85-00020</t>
  </si>
  <si>
    <t>Power Supply EU for Jabra GN 8210</t>
  </si>
  <si>
    <t>14203-01</t>
  </si>
  <si>
    <t>Power Supply EU Micro USB for GO™6400, SUPREME UC, MOTION, Jabra LINK™ 850 and 860</t>
  </si>
  <si>
    <t>Accessories and Cords</t>
  </si>
  <si>
    <t>88011-99</t>
  </si>
  <si>
    <t>Smart Cord, QD to RJ10, coiled, 0,7 - 2 meters, with 8-position switch configurator, for STD Headsets</t>
  </si>
  <si>
    <t>88001-99</t>
  </si>
  <si>
    <t>Smart Cord, QD to RJ10, straight , 0,8 meters, with 8-position switch configurator, for STD Headsets</t>
  </si>
  <si>
    <t>88001-96</t>
  </si>
  <si>
    <t>GN 1210 cord 0.8m straight QD to RJ9</t>
  </si>
  <si>
    <t>8730-009</t>
  </si>
  <si>
    <t>Extension cord, QD to QD, coiled, 0,5 - 2 meters</t>
  </si>
  <si>
    <t>88001-03</t>
  </si>
  <si>
    <t>Smart Cord, QD to RJ9, straight, with 8-position switch configurator, for Avaya one-X Telephone system ( for 96XX Series)</t>
  </si>
  <si>
    <t>88001-04</t>
  </si>
  <si>
    <t>Smart Cord, QD to RJ9, coiled, with 8-position switch configurator, for Avaya one-X Telephone system ( for 96XX Series)</t>
  </si>
  <si>
    <t>0220-649</t>
  </si>
  <si>
    <t>2-prong jack PJ 327 with modular 4/4 Western socket; fi. for Lucent Callmaster (=Steck:28)</t>
  </si>
  <si>
    <t>8734-599</t>
  </si>
  <si>
    <t>QD Cord to 2x 3,5mm pin plug , coiled, 0,5 - 2 meters; for GN2100, GN2000, GN2200</t>
  </si>
  <si>
    <t>8734-749</t>
  </si>
  <si>
    <t>QD Cord to 3,5mm stereo plug , 15 cm, straight; for Agfeo T15, ST15, Auerswald Comfort 300</t>
  </si>
  <si>
    <t>8800-02-01</t>
  </si>
  <si>
    <t>Improved QD supervisor cord or ‘Y cord’ - fit in between the headset cable and the telephone connection cable to allow two headsets to fit to one phone for training or conferencing purposes - with Mute button included</t>
  </si>
  <si>
    <t>8735-019</t>
  </si>
  <si>
    <t>QD Cord to 3.5 mm jack. With in-line call-answering; for Alcatel 8er and 9er Series</t>
  </si>
  <si>
    <t>8800-00-01</t>
  </si>
  <si>
    <t>QD Cord to RJ10, straight, 0,5 meters, standard-allocation</t>
  </si>
  <si>
    <t>8800-00-25</t>
  </si>
  <si>
    <t>QD Cord to RJ10, straight, 0,5 meters, Siemens-allocation</t>
  </si>
  <si>
    <t>8800-00-55</t>
  </si>
  <si>
    <t>QD Cord to 2,5mm pin plug, straight, 0,3 meters, with call answering at cord, e.g. for Philips, Ericsson</t>
  </si>
  <si>
    <t>8800-00-69</t>
  </si>
  <si>
    <t xml:space="preserve">QD Cord to 3.5mm plug without call controller e.g. Blackberries, I-Phones </t>
  </si>
  <si>
    <t>8800-00-75</t>
  </si>
  <si>
    <t>RJ10 Cord to 2,5mm pin plug, 1,0 meter; for Panasonic KX-T 7630, 7633, 7635 and e.g. GN9300, GN9120, GN Ellipse, GN8000</t>
  </si>
  <si>
    <t>8800-00-76</t>
  </si>
  <si>
    <t>QD Cord to Siemens Slim-Lumberg, straight, 0,5 meters, call answering at cord, e.g. for Siemens SL1, SL100, Telekom Sinus M701</t>
  </si>
  <si>
    <t>8800-00-84</t>
  </si>
  <si>
    <t>QD Cord to 3.5mm PTT, Nokia</t>
  </si>
  <si>
    <t>8800-00-88</t>
  </si>
  <si>
    <t>QD Cord to RJ45, straight, 0,5 meters; for Agfeo ST40</t>
  </si>
  <si>
    <t>8800-00-93</t>
  </si>
  <si>
    <t>EHS-connection cord, RJ45 to RJ12 and pin plug, for GN9120 DeTeWe OpenPhone 63/65, with Release 3.2</t>
  </si>
  <si>
    <t>8800-00-94</t>
  </si>
  <si>
    <t>QD to RJ45, straight, unbalanced version for GN1900/GN2000 and GN2100 Standard Headset on Siemens Openstage</t>
  </si>
  <si>
    <t>8800-00-98</t>
  </si>
  <si>
    <t>QD cord for Ascom Mute function</t>
  </si>
  <si>
    <t>8800-01-01</t>
  </si>
  <si>
    <t>QD Cord to RJ10, coiled, 0,5 - 2 meters, standard-allocation</t>
  </si>
  <si>
    <t>8800-00-37</t>
  </si>
  <si>
    <t>QD Cord to RJ10, straight, 0,5 meters, e.g. for Lucent Callmaster V, VI, Cisco 79xx and PLX A22</t>
  </si>
  <si>
    <t>8800-01-37</t>
  </si>
  <si>
    <t>QD Cord to RJ10, coiled, 0,5 - 2 meters, for Lucent Callmaster V, VI, Cisco 79xx and PLX A22</t>
  </si>
  <si>
    <t>8800-00-46</t>
  </si>
  <si>
    <t>QD Cord to 2,5mm pin plug, angulate, 15cm, e.g. for Panasonic GB500, PLX CA40</t>
  </si>
  <si>
    <t>8800-01-46</t>
  </si>
  <si>
    <t>QD Cord to 2,5mm pin plug, coiled 0,5-2m, fi. for Panasonic GB500, PLX CA40</t>
  </si>
  <si>
    <t>8800-01-89</t>
  </si>
  <si>
    <t>QD Cord to RJ45, coiled, 0,5 - 2m, only in connection with Jabra BIZ 2400 balanced on Siemens Openstage</t>
  </si>
  <si>
    <t>8800-01-94</t>
  </si>
  <si>
    <t>QD Cord to special-Plug RJ45, coiled, 0,5 - 2 Meter, for Siemens Open Stage</t>
  </si>
  <si>
    <t>8800-01-19</t>
  </si>
  <si>
    <t xml:space="preserve">QD Cord to RJ9, for Nortel </t>
  </si>
  <si>
    <t>8800-01-20</t>
  </si>
  <si>
    <t>QD Cord auf RJ10, spiral, 0,5 – 1,00 Meter, incl. Mute</t>
  </si>
  <si>
    <t>8855-00-00</t>
  </si>
  <si>
    <t>QD cord with mute function</t>
  </si>
  <si>
    <t>1600-289</t>
  </si>
  <si>
    <t>Modular Double Jack to modular plug, parallel allocator</t>
  </si>
  <si>
    <t>180-09</t>
  </si>
  <si>
    <t>Jabra Link 180 Switch seamlessly between desk and softphone, Plug &amp; Play solution for corded Jabra Headsets with PC-based audio and voice- applications</t>
  </si>
  <si>
    <t>1600-719</t>
  </si>
  <si>
    <t>Danaswitch, switch: Headset - Handset, incl. Headsetstand</t>
  </si>
  <si>
    <t>8800-00-90</t>
  </si>
  <si>
    <t>Danaswitch, include double listening option</t>
  </si>
  <si>
    <t>8800-00-91</t>
  </si>
  <si>
    <t>Danaswitch, include double listening and recorder options</t>
  </si>
  <si>
    <t>8800-00-101</t>
  </si>
  <si>
    <t>Converter RJ9 4P4C-RJ6 6P4C Dealer Board Cable</t>
  </si>
  <si>
    <t>14101-55</t>
  </si>
  <si>
    <t>Jabra QD Lock - 10 pieces pack</t>
  </si>
  <si>
    <t>14101-56</t>
  </si>
  <si>
    <t>Jabra Modular Lock - 10 pieces pack</t>
  </si>
  <si>
    <t>14101-57</t>
  </si>
  <si>
    <t>Jabra Cord Clip - 10 pieces pack</t>
  </si>
  <si>
    <t>8800-00-103</t>
  </si>
  <si>
    <t xml:space="preserve">LINK mobile cord
QD to 3,5mm chinch lets users connect their Jabra corded QD headset with their IPhone 6, 6S &amp; 
7 (I-Phone 7 only in combination with the adapter from Apple).
</t>
  </si>
  <si>
    <t>Accessories &amp; Spare parts</t>
  </si>
  <si>
    <t>14121-15</t>
  </si>
  <si>
    <t xml:space="preserve">Neckband with coupling for Jabra BIZ™ 2400 </t>
  </si>
  <si>
    <t>14121-18</t>
  </si>
  <si>
    <t>Earhook for Jabra BIZ™ 2400 with coupling size M+S</t>
  </si>
  <si>
    <t>14121-20</t>
  </si>
  <si>
    <t>Headband for Jabra BIZ™ 2400 Mono Noise-Cancelling</t>
  </si>
  <si>
    <t>14101-15</t>
  </si>
  <si>
    <t>Leather Ear Cushions for Jabra BIZ™ 2400 - 4 pieces pack</t>
  </si>
  <si>
    <t>14101-17</t>
  </si>
  <si>
    <t>Eargel for Jabra BIZ™ 2400 for supporting ring - 5 pieces pack</t>
  </si>
  <si>
    <t>14102-10</t>
  </si>
  <si>
    <t>Windfilter foam wind screen for Jabra BIZ™ 2400 (also for PRO™ 9400) - 10 pieces pack</t>
  </si>
  <si>
    <t>14101-31</t>
  </si>
  <si>
    <t>Nylon Headset carry pouch for Jabra BIZ™ 2400 (neoprene) - 10 pieces pack</t>
  </si>
  <si>
    <t>14101-40</t>
  </si>
  <si>
    <t>Headset carry bag pouch for Jabra BIZ™ 2400 - 10 pieces pack</t>
  </si>
  <si>
    <t>14101-48</t>
  </si>
  <si>
    <t>Leatherette ear cushion for Jabra BIZ™ 2400 II  NEXT GENERATION - 10 pieces pack (standard/medium)</t>
  </si>
  <si>
    <t>14101-49</t>
  </si>
  <si>
    <t>Large Leatherette ear cushion for Jabra BIZ™ 2400 II  NEXT GENERATION - 10 pieces pack</t>
  </si>
  <si>
    <t>14101-50</t>
  </si>
  <si>
    <t>Large Foam ear cushion for Jabra BIZ™ 2400 II  NEXT GENERATION - 10 pieces pack</t>
  </si>
  <si>
    <t>14101-51</t>
  </si>
  <si>
    <t>Headband cushion for Jabra BIZ™ 2400 II  NEXT GENERATION - 5 pieces pack</t>
  </si>
  <si>
    <t>14101-52</t>
  </si>
  <si>
    <t>Clothing clip for Jabra BIZ™ 2400 II  NEXT GENERATION - 10 pieces pack</t>
  </si>
  <si>
    <t>14101-37</t>
  </si>
  <si>
    <t>Leather Ear cushion for BIZ™ 2300 - 10 pieces units pack</t>
  </si>
  <si>
    <t>14101-38</t>
  </si>
  <si>
    <t>Foam Ear cushion for BIZ™ 2300 - 10 pieces units pack</t>
  </si>
  <si>
    <t>14101-39</t>
  </si>
  <si>
    <t>Clothing clip for BIZ™ 2300 - 10 pieces units pack</t>
  </si>
  <si>
    <t>Headset pouch for BIZ™ 2300 - 10 pieces units pack</t>
  </si>
  <si>
    <t xml:space="preserve">Jabra UC Voice™ </t>
  </si>
  <si>
    <t>14101-22</t>
  </si>
  <si>
    <t>Micro covers foam wind screen for Jabra BIZ™ 1900, UC VOICE 150 and 550, 10 units pack</t>
  </si>
  <si>
    <t>14101-26</t>
  </si>
  <si>
    <t>Ear Cushions for Jabra UC VOICE™ 150 - 10 pieces units pack</t>
  </si>
  <si>
    <t>14101-27</t>
  </si>
  <si>
    <t>Eargel for Jabra UC VOICE™ 250 - 10 units pack</t>
  </si>
  <si>
    <t>14101-28</t>
  </si>
  <si>
    <t>Leather Ear Cushions for Jabra UC VOICE™ 550 - 10 units pack</t>
  </si>
  <si>
    <t>14101-29</t>
  </si>
  <si>
    <t>Ear Cushions for UC VOICE™ 750 black - 10 units pack</t>
  </si>
  <si>
    <t>14101-30</t>
  </si>
  <si>
    <t>Micro Foam for UC VOICE™ 750 black - 10 units pack</t>
  </si>
  <si>
    <t>Nylon Headset pouch for UC VOICE™ - 10 units pack</t>
  </si>
  <si>
    <t>Jabra EVOLVE</t>
  </si>
  <si>
    <t>14401-09</t>
  </si>
  <si>
    <t>Mono headset ONLY for Jabra EVOLVE 40 UC with 3.5mm Jack  (without USB Controller), headband, discret boomarm</t>
  </si>
  <si>
    <t>14401-10</t>
  </si>
  <si>
    <t>Duo headset ONLY for Jabra EVOLVE 40 UC with 3.5mm Jack  (without USB Controller), headband, discret boomarm</t>
  </si>
  <si>
    <t>14401-11</t>
  </si>
  <si>
    <t xml:space="preserve">Jabra EVOLVE 80 UC Duo headset only with 3.5mm Jack (without USB Controller), headband, discret boomarm, active Noise Cancellation, Listen-In </t>
  </si>
  <si>
    <t>14208-03</t>
  </si>
  <si>
    <t xml:space="preserve">Controller only for Jabra EVOLVE 40 LINK MS </t>
  </si>
  <si>
    <t>14401-20</t>
  </si>
  <si>
    <t>Jabra Evolve 30 II HS Mono 3.5 mm Jack, HS without ctrl.</t>
  </si>
  <si>
    <t>14401-21</t>
  </si>
  <si>
    <t>Jabra Evolve 30 II HS Stereo 3.5 mm Jack, HS without ctrl.</t>
  </si>
  <si>
    <t>14208-04</t>
  </si>
  <si>
    <t xml:space="preserve">Controller only for Jabra EVOLVE 40 LINK UC </t>
  </si>
  <si>
    <t>14208-05</t>
  </si>
  <si>
    <t xml:space="preserve">Controller only for Jabra EVOLVE 80 LINK MS </t>
  </si>
  <si>
    <t>14208-06</t>
  </si>
  <si>
    <t xml:space="preserve">Controller only for Jabra EVOLVE 80 LINK UC </t>
  </si>
  <si>
    <t>14101-41</t>
  </si>
  <si>
    <t>Leather Ear cushion for Jabra EVOLVE - 2 units pack</t>
  </si>
  <si>
    <t>14101-43</t>
  </si>
  <si>
    <t>Flight jack for Jabra EVOLVE - 6 units pack</t>
  </si>
  <si>
    <t>14101-44</t>
  </si>
  <si>
    <t>Headset pouch for Jabra EVOLVE 80 - 5 units pack</t>
  </si>
  <si>
    <t>14101-45</t>
  </si>
  <si>
    <t>Foam Ear Cushion for Jabra EVOLVE 20-65 - 10 units pack</t>
  </si>
  <si>
    <t>14101-46</t>
  </si>
  <si>
    <t>Leather Ear cushion for Jabra EVOLVE 20-65 - 10 units pack</t>
  </si>
  <si>
    <t>14101-47</t>
  </si>
  <si>
    <t>Headset pouch for Jabra EVOLVE 20-65 - 10 units pack</t>
  </si>
  <si>
    <t>14201-61</t>
  </si>
  <si>
    <t>Jabra EVOLVE 65 USB Cable</t>
  </si>
  <si>
    <t>14601-01</t>
  </si>
  <si>
    <t>Jabra QD Converter Lock - 10 pieces pack</t>
  </si>
  <si>
    <t>88011-100</t>
  </si>
  <si>
    <t xml:space="preserve">Desk phone cable for Jabra EVOLVE - RJ9 to 3,5 mm jack converter cable 2M
</t>
  </si>
  <si>
    <t>8800-00-99</t>
  </si>
  <si>
    <t>Headset Cord for Jabra Speak™ 410/510, Jack 3.5 mm straight to QD</t>
  </si>
  <si>
    <t>14101-34</t>
  </si>
  <si>
    <t>Secure Mount for Jabra Speak™ 410/510 -  11 units</t>
  </si>
  <si>
    <t>14174-04</t>
  </si>
  <si>
    <t>Jabra Speak™ 810 Power Supply separate accessory</t>
  </si>
  <si>
    <t>14174-00</t>
  </si>
  <si>
    <t>Jabra Speak™ 810 Power External Kit (including 6 power cords EU-US-AU-CN-JP and an interchangeable clip)</t>
  </si>
  <si>
    <t>0462-509</t>
  </si>
  <si>
    <t>Headband for GN 2100</t>
  </si>
  <si>
    <t>0462-799</t>
  </si>
  <si>
    <t>Earhook for GN 2100</t>
  </si>
  <si>
    <t>0473-279</t>
  </si>
  <si>
    <t>Standard Leatherette Cushion for GN 2100 and GN 9120, 45 mm</t>
  </si>
  <si>
    <t>0473-299</t>
  </si>
  <si>
    <t>King Size Leatherette Cushion for GN 2100 and GN 9120, 55mm</t>
  </si>
  <si>
    <t>0482-209</t>
  </si>
  <si>
    <t>Microphone tip, rubber, for GN 2100 and GN 9120 Micro Boom</t>
  </si>
  <si>
    <t>0440-149</t>
  </si>
  <si>
    <t>Big Earcushion set for GN 2100 and GN 9120, 1 big Earplate and 1 big Earcushion, leather</t>
  </si>
  <si>
    <t>0436-869</t>
  </si>
  <si>
    <t>Wind screen, foam, for GN 2100 and GN 9120 Flex Boom (1pcs pack)</t>
  </si>
  <si>
    <t>0436-879</t>
  </si>
  <si>
    <t>Ear plate, standard for GN 2100 and GN 9120</t>
  </si>
  <si>
    <t>0400-139</t>
  </si>
  <si>
    <t>Small Earplate with small foam Earcushion for GN 2100</t>
  </si>
  <si>
    <t>14121-10</t>
  </si>
  <si>
    <t>Neckband (left ear) for GN 2100</t>
  </si>
  <si>
    <t>14121-11</t>
  </si>
  <si>
    <t>Neckband (right ear) for GN 2100</t>
  </si>
  <si>
    <t>Jabra GN2000 &amp; BIZ™1500</t>
  </si>
  <si>
    <t>14101-02</t>
  </si>
  <si>
    <t>Leather Earcushion for GN 2000, BIZ 1900 and BIZ 1500 - 10 units pack</t>
  </si>
  <si>
    <t>14101-04</t>
  </si>
  <si>
    <t>Foam Earcushion for GN 2000, BIZ 1900 and BIZ 1500 - 10 units pack</t>
  </si>
  <si>
    <t>14101-03</t>
  </si>
  <si>
    <t>Black Foam Cover for GN 2000, BIZ 1900 and BIZ 1500 - 10 units pack</t>
  </si>
  <si>
    <t>14101-06</t>
  </si>
  <si>
    <t>SoundTubes GN 2000 - 6 units pack</t>
  </si>
  <si>
    <t>14401-01</t>
  </si>
  <si>
    <r>
      <t>Single headset for PRO™9470 Mono (for all PRO™9400 series base stations -</t>
    </r>
    <r>
      <rPr>
        <sz val="9"/>
        <color rgb="FFFF0000"/>
        <rFont val="Verdana"/>
        <family val="2"/>
      </rPr>
      <t>without wearing style</t>
    </r>
    <r>
      <rPr>
        <sz val="9"/>
        <rFont val="Verdana"/>
        <family val="2"/>
      </rPr>
      <t>) - short microphone boom arm and Noise Cancelling</t>
    </r>
  </si>
  <si>
    <t>14401-03</t>
  </si>
  <si>
    <r>
      <t xml:space="preserve">Single Headset for PRO™9460 and 9465 Duo (for all PRO™9400 series base stations - </t>
    </r>
    <r>
      <rPr>
        <b/>
        <sz val="9"/>
        <rFont val="Verdana"/>
        <family val="2"/>
      </rPr>
      <t>including headband</t>
    </r>
    <r>
      <rPr>
        <sz val="9"/>
        <rFont val="Verdana"/>
        <family val="2"/>
      </rPr>
      <t xml:space="preserve"> - flex, longer microphone boom arm and Noise Cancelling</t>
    </r>
  </si>
  <si>
    <t>14401-05</t>
  </si>
  <si>
    <r>
      <t xml:space="preserve">Single Headset for PRO™9460 Mono (for all PRO™9400 series base stations - </t>
    </r>
    <r>
      <rPr>
        <sz val="9"/>
        <color rgb="FFFF0000"/>
        <rFont val="Verdana"/>
        <family val="2"/>
      </rPr>
      <t>without wearing style</t>
    </r>
    <r>
      <rPr>
        <sz val="9"/>
        <rFont val="Verdana"/>
        <family val="2"/>
      </rPr>
      <t>) - flex, longer microphone boom arm and Noise Cancelling</t>
    </r>
  </si>
  <si>
    <t>14401-07</t>
  </si>
  <si>
    <r>
      <t xml:space="preserve">Single Headset for PRO™9450 Mono (for all PRO™9400 series base stations - </t>
    </r>
    <r>
      <rPr>
        <sz val="9"/>
        <color rgb="FFFF0000"/>
        <rFont val="Verdana"/>
        <family val="2"/>
      </rPr>
      <t>without wearing style</t>
    </r>
    <r>
      <rPr>
        <sz val="9"/>
        <rFont val="Verdana"/>
        <family val="2"/>
      </rPr>
      <t>) - short microphone boom arm and Noise Blackout technology</t>
    </r>
  </si>
  <si>
    <t>14101-19</t>
  </si>
  <si>
    <t>Earpads for PRO™9400 &amp; PRO™900 series, 2 units pack (black colour)</t>
  </si>
  <si>
    <t>14121-24</t>
  </si>
  <si>
    <t>Neckband for PRO™9400 &amp; PRO™900 series</t>
  </si>
  <si>
    <t>14121-25</t>
  </si>
  <si>
    <t>Headband for PRO™9400 series</t>
  </si>
  <si>
    <t>14121-26</t>
  </si>
  <si>
    <t>Earhook for PRO™9400 &amp; PRO™900 series, 2 units pack</t>
  </si>
  <si>
    <t>Windfilter foam wind screen for PRO™ 9400 and BIZ™ 2400 - 10 units pack</t>
  </si>
  <si>
    <t>14207-01</t>
  </si>
  <si>
    <t>Charging station for a separate PRO™9400 EU only for charging, no other functionality</t>
  </si>
  <si>
    <t>14163-00</t>
  </si>
  <si>
    <t>Power Supply for base PRO™9400, PRO™900</t>
  </si>
  <si>
    <t>14201-26</t>
  </si>
  <si>
    <t>Micro USB-connecting cord Jabra PRO™ 9400 and SUPREME UC™, MOTION™ Series, length 150 cm</t>
  </si>
  <si>
    <t>14192-00</t>
  </si>
  <si>
    <t>Spare rechargable battery for PRO™9400 series</t>
  </si>
  <si>
    <t>14201-13</t>
  </si>
  <si>
    <t>Mini USB Cable for Jabra PRO™ 900</t>
  </si>
  <si>
    <t>14209-01</t>
  </si>
  <si>
    <t>Charging station for a separate PRO™ 900 EU, only charging no other functionality</t>
  </si>
  <si>
    <t>14401-08</t>
  </si>
  <si>
    <t>Single headset for PRO™ 900 mono Series (without wearing style)</t>
  </si>
  <si>
    <t>14401-16</t>
  </si>
  <si>
    <r>
      <t>Single headset for PRO™ 900 duo Series (</t>
    </r>
    <r>
      <rPr>
        <b/>
        <sz val="9"/>
        <rFont val="Verdana"/>
        <family val="2"/>
      </rPr>
      <t>including headband</t>
    </r>
    <r>
      <rPr>
        <sz val="9"/>
        <rFont val="Verdana"/>
        <family val="2"/>
      </rPr>
      <t>)</t>
    </r>
  </si>
  <si>
    <t>14121-27</t>
  </si>
  <si>
    <t>Headband for PRO™900 Series</t>
  </si>
  <si>
    <t>Earhook for PRO™9400 &amp; PRO™900 series - 2 units pack</t>
  </si>
  <si>
    <t>Earpads for PRO™9400 &amp; PRO™900 series - 2 units pack (black colour)</t>
  </si>
  <si>
    <t>Power Supply for base PRO™ 9400 and PRO™900</t>
  </si>
  <si>
    <t>14101-42</t>
  </si>
  <si>
    <t>Earpads for Jabra Headsets PRO™ 925 and 935 - 10 units pack (grey colour)</t>
  </si>
  <si>
    <t>14121-32</t>
  </si>
  <si>
    <t>Headband for Jabra Headsets PRO™ 925 and 935</t>
  </si>
  <si>
    <t>14209-06</t>
  </si>
  <si>
    <t>USB charge cable for Jabra Headsets PRO™ 925 and 935</t>
  </si>
  <si>
    <t>14401-12</t>
  </si>
  <si>
    <t>Single Headset for PRO™ 925 and 935 serie with Near Field Technology</t>
  </si>
  <si>
    <t>14401-13</t>
  </si>
  <si>
    <t>Single Headset for PRO™ 925 and 935 serie without Near Field Technology</t>
  </si>
  <si>
    <t>14121-33</t>
  </si>
  <si>
    <t>Eargel pack for Jabra STEALTH UC with 6 eargels + 2 earhooks</t>
  </si>
  <si>
    <t>14207-17</t>
  </si>
  <si>
    <t>Travel &amp; Charge Kit USB 300mm cable included</t>
  </si>
  <si>
    <t>14101-35</t>
  </si>
  <si>
    <t>Soft pouch for MOTION UC™, 5 pieces pack</t>
  </si>
  <si>
    <t>Power Supply EU Micro USB for GO™6400, SUPREME UC, MOTION and LINK850</t>
  </si>
  <si>
    <t>66001-09</t>
  </si>
  <si>
    <t>Headset – stand alone for MOTION UC™</t>
  </si>
  <si>
    <t>14101-36</t>
  </si>
  <si>
    <t>Eargel kit (S/M/L) - 10 x 3 units pack</t>
  </si>
  <si>
    <t>9128-01</t>
  </si>
  <si>
    <t>Single Headset for GN 9120 Flex DECT (not compatible with MSH-base and DECT-GAP)</t>
  </si>
  <si>
    <t>9148-01</t>
  </si>
  <si>
    <t>Single Headset for GN 9120 Midi DECT (not compatible with DECT-GAP)</t>
  </si>
  <si>
    <t>91291-04</t>
  </si>
  <si>
    <t>Single Headset for GN 9120 Duo Flex DECT (not compatible with DECT-GAP)</t>
  </si>
  <si>
    <t>0440-339</t>
  </si>
  <si>
    <t>Earhook complete for GN 9120</t>
  </si>
  <si>
    <t>14151-01</t>
  </si>
  <si>
    <t>Spare rechargeable battery for GN 9120 with screwdriver</t>
  </si>
  <si>
    <t>14201-12</t>
  </si>
  <si>
    <t>Standard-connection cord modular plug for GN9120, PRO™ 9400, from base unit to desk</t>
  </si>
  <si>
    <t>14162-00</t>
  </si>
  <si>
    <t>Power Supply EU for Jabra GN 9120</t>
  </si>
  <si>
    <t>01-0418</t>
  </si>
  <si>
    <t>P-10 Adapter QD to PLX QD, PLX conversion plug - 25 units pack</t>
  </si>
  <si>
    <t>14207-10</t>
  </si>
  <si>
    <t>Busylight Indicator for PRO™ 9400 and GN 9300 not compatible with PRO™ 900, GO™ 6400 and GN 9100</t>
  </si>
  <si>
    <t>8800-01-06</t>
  </si>
  <si>
    <t>QD to RJ10, coiled, 0,5 - 2 meters, Siemens compatibility</t>
  </si>
  <si>
    <t>0492-139</t>
  </si>
  <si>
    <t>Jabra Headset hook</t>
  </si>
  <si>
    <t>14207-16</t>
  </si>
  <si>
    <t>Jabra Headset Hanger for PC</t>
  </si>
  <si>
    <t>8800-00-79</t>
  </si>
  <si>
    <t xml:space="preserve">QD cord to 2,5mm pin plug, for Cisco </t>
  </si>
  <si>
    <t>8800-00-92</t>
  </si>
  <si>
    <t>Jabra Link SPECIAL</t>
  </si>
  <si>
    <t>8800-01-00</t>
  </si>
  <si>
    <t>QD cord, coiled, open ends</t>
  </si>
  <si>
    <t>Cikkszám</t>
  </si>
  <si>
    <t>Leírás</t>
  </si>
  <si>
    <t>Tulajdonságok</t>
  </si>
  <si>
    <t>Nettó ár +27% ÁFA</t>
  </si>
  <si>
    <t>Bruttó ár</t>
  </si>
  <si>
    <t>Az árlista 323 HUF/Euro árfolyamig érvényes!</t>
  </si>
  <si>
    <t>Jelmagyarázat</t>
  </si>
  <si>
    <t>Várható szállítási idő: 1-3 hét. Garancia 24 hónap, (kivétel UC Voice széria - 12 hónap)</t>
  </si>
  <si>
    <t>Microsoft-ra optimalizálva</t>
  </si>
  <si>
    <t>BlueTooth</t>
  </si>
  <si>
    <t>USB csatlakozó</t>
  </si>
</sst>
</file>

<file path=xl/styles.xml><?xml version="1.0" encoding="utf-8"?>
<styleSheet xmlns="http://schemas.openxmlformats.org/spreadsheetml/2006/main">
  <numFmts count="3">
    <numFmt numFmtId="164" formatCode="_-* #,##0\ [$Ft-40E]_-;\-* #,##0\ [$Ft-40E]_-;_-* &quot;-&quot;??\ [$Ft-40E]_-;_-@_-"/>
    <numFmt numFmtId="165" formatCode="#,##0.00\ &quot;€&quot;"/>
    <numFmt numFmtId="166" formatCode="#,##0\ &quot;Ft&quot;"/>
  </numFmts>
  <fonts count="19">
    <font>
      <sz val="11"/>
      <color theme="1"/>
      <name val="Calibri"/>
      <family val="2"/>
      <charset val="238"/>
      <scheme val="minor"/>
    </font>
    <font>
      <b/>
      <sz val="11"/>
      <color theme="1"/>
      <name val="Calibri"/>
      <family val="2"/>
      <charset val="238"/>
      <scheme val="minor"/>
    </font>
    <font>
      <b/>
      <sz val="9"/>
      <color theme="0"/>
      <name val="Verdana"/>
      <family val="2"/>
    </font>
    <font>
      <b/>
      <sz val="9"/>
      <color theme="1"/>
      <name val="Verdana"/>
      <family val="2"/>
    </font>
    <font>
      <sz val="9"/>
      <color theme="1"/>
      <name val="Verdana"/>
      <family val="2"/>
    </font>
    <font>
      <sz val="10"/>
      <name val="Arial"/>
      <family val="2"/>
    </font>
    <font>
      <sz val="9"/>
      <name val="Verdana"/>
      <family val="2"/>
    </font>
    <font>
      <sz val="9"/>
      <color rgb="FF0000FF"/>
      <name val="Verdana"/>
      <family val="2"/>
    </font>
    <font>
      <b/>
      <sz val="9"/>
      <name val="Verdana"/>
      <family val="2"/>
    </font>
    <font>
      <sz val="9"/>
      <color theme="8" tint="-0.249977111117893"/>
      <name val="Verdana"/>
      <family val="2"/>
    </font>
    <font>
      <b/>
      <sz val="9"/>
      <color rgb="FF0000FF"/>
      <name val="Verdana"/>
      <family val="2"/>
    </font>
    <font>
      <b/>
      <i/>
      <sz val="9"/>
      <color theme="0"/>
      <name val="Verdana"/>
      <family val="2"/>
    </font>
    <font>
      <b/>
      <sz val="9"/>
      <color rgb="FFFF0000"/>
      <name val="Verdana"/>
      <family val="2"/>
    </font>
    <font>
      <b/>
      <i/>
      <sz val="9"/>
      <name val="Verdana"/>
      <family val="2"/>
    </font>
    <font>
      <sz val="9"/>
      <color rgb="FFFF0000"/>
      <name val="Verdana"/>
      <family val="2"/>
    </font>
    <font>
      <b/>
      <sz val="9"/>
      <color theme="8" tint="-0.249977111117893"/>
      <name val="Verdana"/>
      <family val="2"/>
    </font>
    <font>
      <b/>
      <sz val="12"/>
      <color theme="1"/>
      <name val="Calibri"/>
      <family val="2"/>
      <charset val="238"/>
      <scheme val="minor"/>
    </font>
    <font>
      <b/>
      <sz val="9"/>
      <color rgb="FFFF0000"/>
      <name val="Verdana"/>
      <family val="2"/>
      <charset val="238"/>
    </font>
    <font>
      <b/>
      <sz val="9"/>
      <name val="Verdana"/>
      <family val="2"/>
      <charset val="238"/>
    </font>
  </fonts>
  <fills count="11">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0070C0"/>
        <bgColor indexed="64"/>
      </patternFill>
    </fill>
    <fill>
      <patternFill patternType="solid">
        <fgColor theme="0" tint="-0.34998626667073579"/>
        <bgColor indexed="64"/>
      </patternFill>
    </fill>
    <fill>
      <patternFill patternType="solid">
        <fgColor rgb="FFFFC000"/>
        <bgColor indexed="64"/>
      </patternFill>
    </fill>
  </fills>
  <borders count="1">
    <border>
      <left/>
      <right/>
      <top/>
      <bottom/>
      <diagonal/>
    </border>
  </borders>
  <cellStyleXfs count="3">
    <xf numFmtId="0" fontId="0" fillId="0" borderId="0"/>
    <xf numFmtId="0" fontId="5" fillId="0" borderId="0"/>
    <xf numFmtId="0" fontId="5" fillId="0" borderId="0"/>
  </cellStyleXfs>
  <cellXfs count="49">
    <xf numFmtId="0" fontId="0" fillId="0" borderId="0" xfId="0"/>
    <xf numFmtId="0" fontId="2"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center" wrapText="1"/>
    </xf>
    <xf numFmtId="0" fontId="3" fillId="3" borderId="0" xfId="0" applyFont="1" applyFill="1" applyAlignment="1">
      <alignment horizontal="left" vertical="center"/>
    </xf>
    <xf numFmtId="0" fontId="3" fillId="3" borderId="0" xfId="0" applyFont="1" applyFill="1" applyAlignment="1">
      <alignment horizontal="center"/>
    </xf>
    <xf numFmtId="0" fontId="3" fillId="4" borderId="0" xfId="0" applyFont="1" applyFill="1" applyAlignment="1">
      <alignment horizontal="center"/>
    </xf>
    <xf numFmtId="0" fontId="3" fillId="3" borderId="0" xfId="0" applyFont="1" applyFill="1" applyAlignment="1">
      <alignment horizontal="center" wrapText="1"/>
    </xf>
    <xf numFmtId="0" fontId="6" fillId="5" borderId="0" xfId="1" applyFont="1" applyFill="1" applyBorder="1" applyAlignment="1">
      <alignment horizontal="center" vertical="center"/>
    </xf>
    <xf numFmtId="0" fontId="7" fillId="4" borderId="0" xfId="1" applyFont="1" applyFill="1" applyBorder="1" applyAlignment="1">
      <alignment horizontal="center" vertical="center"/>
    </xf>
    <xf numFmtId="0" fontId="4" fillId="4" borderId="0" xfId="0" applyFont="1" applyFill="1"/>
    <xf numFmtId="0" fontId="6" fillId="6" borderId="0" xfId="1" applyFont="1" applyFill="1" applyBorder="1" applyAlignment="1">
      <alignment horizontal="left" vertical="center" wrapText="1"/>
    </xf>
    <xf numFmtId="165" fontId="6" fillId="7" borderId="0" xfId="1" applyNumberFormat="1" applyFont="1" applyFill="1" applyBorder="1" applyAlignment="1">
      <alignment horizontal="right" vertical="center"/>
    </xf>
    <xf numFmtId="0" fontId="9" fillId="4" borderId="0" xfId="1" applyFont="1" applyFill="1" applyBorder="1" applyAlignment="1">
      <alignment horizontal="center" vertical="center"/>
    </xf>
    <xf numFmtId="0" fontId="10" fillId="4" borderId="0" xfId="1" applyFont="1" applyFill="1" applyBorder="1" applyAlignment="1">
      <alignment horizontal="center" vertical="center"/>
    </xf>
    <xf numFmtId="0" fontId="3" fillId="0" borderId="0" xfId="0" applyFont="1" applyFill="1" applyAlignment="1">
      <alignment horizontal="center"/>
    </xf>
    <xf numFmtId="0" fontId="11" fillId="8" borderId="0" xfId="0" applyFont="1" applyFill="1" applyBorder="1" applyAlignment="1">
      <alignment horizontal="center" vertical="center"/>
    </xf>
    <xf numFmtId="0" fontId="11" fillId="9" borderId="0" xfId="0" applyFont="1" applyFill="1" applyBorder="1" applyAlignment="1">
      <alignment horizontal="center" vertical="center"/>
    </xf>
    <xf numFmtId="0" fontId="11" fillId="10" borderId="0" xfId="0" applyFont="1" applyFill="1" applyBorder="1" applyAlignment="1">
      <alignment horizontal="center" vertical="center"/>
    </xf>
    <xf numFmtId="0" fontId="4" fillId="0" borderId="0" xfId="0" applyFont="1"/>
    <xf numFmtId="0" fontId="6" fillId="4" borderId="0" xfId="2" applyFont="1" applyFill="1" applyBorder="1" applyAlignment="1">
      <alignment horizontal="center" vertical="center"/>
    </xf>
    <xf numFmtId="0" fontId="2" fillId="2" borderId="0" xfId="0" applyFont="1" applyFill="1" applyAlignment="1">
      <alignment horizontal="center"/>
    </xf>
    <xf numFmtId="0" fontId="12" fillId="4" borderId="0" xfId="1" applyFont="1" applyFill="1" applyBorder="1" applyAlignment="1">
      <alignment horizontal="center" vertical="center"/>
    </xf>
    <xf numFmtId="0" fontId="7" fillId="4" borderId="0" xfId="1" applyFont="1" applyFill="1" applyBorder="1" applyAlignment="1">
      <alignment horizontal="center" vertical="center" wrapText="1"/>
    </xf>
    <xf numFmtId="165" fontId="7" fillId="7" borderId="0" xfId="1" applyNumberFormat="1" applyFont="1" applyFill="1" applyBorder="1" applyAlignment="1">
      <alignment horizontal="right" vertical="center"/>
    </xf>
    <xf numFmtId="0" fontId="12" fillId="4" borderId="0" xfId="1" applyFont="1" applyFill="1" applyBorder="1" applyAlignment="1">
      <alignment horizontal="center" vertical="center" wrapText="1"/>
    </xf>
    <xf numFmtId="0" fontId="7" fillId="4" borderId="0" xfId="0" applyFont="1" applyFill="1" applyAlignment="1">
      <alignment horizontal="center" vertical="center"/>
    </xf>
    <xf numFmtId="0" fontId="10" fillId="4" borderId="0" xfId="1" applyFont="1" applyFill="1" applyBorder="1" applyAlignment="1">
      <alignment horizontal="center" vertical="center" wrapText="1"/>
    </xf>
    <xf numFmtId="0" fontId="6" fillId="4" borderId="0" xfId="0" applyFont="1" applyFill="1"/>
    <xf numFmtId="0" fontId="13" fillId="8" borderId="0" xfId="0" applyFont="1" applyFill="1" applyBorder="1" applyAlignment="1">
      <alignment horizontal="center" vertical="center"/>
    </xf>
    <xf numFmtId="0" fontId="13" fillId="9" borderId="0" xfId="0" applyFont="1" applyFill="1" applyBorder="1" applyAlignment="1">
      <alignment horizontal="center" vertical="center"/>
    </xf>
    <xf numFmtId="0" fontId="13" fillId="10" borderId="0" xfId="0" applyFont="1" applyFill="1" applyBorder="1" applyAlignment="1">
      <alignment horizontal="center" vertical="center"/>
    </xf>
    <xf numFmtId="0" fontId="11" fillId="0" borderId="0" xfId="0" applyFont="1" applyFill="1" applyBorder="1" applyAlignment="1">
      <alignment horizontal="center" vertical="center"/>
    </xf>
    <xf numFmtId="0" fontId="6" fillId="3" borderId="0" xfId="1" applyFont="1" applyFill="1" applyBorder="1" applyAlignment="1">
      <alignment horizontal="left" vertical="center" wrapText="1"/>
    </xf>
    <xf numFmtId="165" fontId="6" fillId="3" borderId="0" xfId="1" applyNumberFormat="1" applyFont="1" applyFill="1" applyBorder="1" applyAlignment="1">
      <alignment horizontal="right" vertical="center"/>
    </xf>
    <xf numFmtId="0" fontId="14" fillId="4" borderId="0" xfId="1" applyFont="1" applyFill="1" applyBorder="1" applyAlignment="1">
      <alignment horizontal="center" vertical="center"/>
    </xf>
    <xf numFmtId="165" fontId="10" fillId="7" borderId="0" xfId="1" applyNumberFormat="1" applyFont="1" applyFill="1" applyBorder="1" applyAlignment="1">
      <alignment horizontal="right" vertical="center"/>
    </xf>
    <xf numFmtId="49" fontId="6" fillId="5" borderId="0" xfId="1" applyNumberFormat="1" applyFont="1" applyFill="1" applyBorder="1" applyAlignment="1">
      <alignment horizontal="center" vertical="center"/>
    </xf>
    <xf numFmtId="0" fontId="15" fillId="4" borderId="0" xfId="1" applyFont="1" applyFill="1" applyBorder="1" applyAlignment="1">
      <alignment horizontal="center" vertical="center"/>
    </xf>
    <xf numFmtId="0" fontId="6" fillId="6" borderId="0" xfId="1" applyFont="1" applyFill="1" applyBorder="1" applyAlignment="1">
      <alignment vertical="center" wrapText="1"/>
    </xf>
    <xf numFmtId="0" fontId="4" fillId="4" borderId="0" xfId="0" applyFont="1" applyFill="1" applyAlignment="1">
      <alignment vertical="center"/>
    </xf>
    <xf numFmtId="0" fontId="1" fillId="0" borderId="0" xfId="0" applyFont="1"/>
    <xf numFmtId="0" fontId="16" fillId="0" borderId="0" xfId="0" applyFont="1" applyAlignment="1">
      <alignment horizontal="center"/>
    </xf>
    <xf numFmtId="0" fontId="16" fillId="0" borderId="0" xfId="0" applyFont="1" applyAlignment="1">
      <alignment horizontal="center"/>
    </xf>
    <xf numFmtId="166" fontId="18" fillId="0" borderId="0" xfId="0" applyNumberFormat="1" applyFont="1" applyAlignment="1">
      <alignment horizontal="center" vertical="center"/>
    </xf>
    <xf numFmtId="166" fontId="18" fillId="0" borderId="0" xfId="0" applyNumberFormat="1" applyFont="1" applyAlignment="1">
      <alignment vertical="center"/>
    </xf>
    <xf numFmtId="0" fontId="17" fillId="0" borderId="0" xfId="0" applyFont="1" applyAlignment="1">
      <alignment horizontal="center" vertical="center"/>
    </xf>
    <xf numFmtId="164" fontId="17" fillId="0" borderId="0" xfId="0" applyNumberFormat="1" applyFont="1" applyAlignment="1">
      <alignment vertical="center"/>
    </xf>
    <xf numFmtId="0" fontId="17" fillId="0" borderId="0" xfId="0" applyFont="1" applyAlignment="1">
      <alignment vertical="center"/>
    </xf>
  </cellXfs>
  <cellStyles count="3">
    <cellStyle name="Normál" xfId="0" builtinId="0"/>
    <cellStyle name="Normal 10" xfId="1"/>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56"/>
  <sheetViews>
    <sheetView tabSelected="1" topLeftCell="A7" workbookViewId="0">
      <selection activeCell="A7" sqref="A7"/>
    </sheetView>
  </sheetViews>
  <sheetFormatPr defaultRowHeight="14.4"/>
  <cols>
    <col min="1" max="1" width="17.6640625" customWidth="1"/>
    <col min="2" max="2" width="16.6640625" customWidth="1"/>
    <col min="3" max="3" width="5.6640625" customWidth="1"/>
    <col min="4" max="4" width="3.6640625" customWidth="1"/>
    <col min="5" max="5" width="4.6640625" customWidth="1"/>
    <col min="6" max="6" width="80.6640625" customWidth="1"/>
    <col min="7" max="7" width="16.88671875" customWidth="1"/>
    <col min="8" max="8" width="19.6640625" style="48" bestFit="1" customWidth="1"/>
    <col min="9" max="9" width="11.33203125" style="45" bestFit="1" customWidth="1"/>
    <col min="10" max="10" width="0" hidden="1" customWidth="1"/>
  </cols>
  <sheetData>
    <row r="1" spans="1:10">
      <c r="A1" s="41" t="s">
        <v>636</v>
      </c>
    </row>
    <row r="2" spans="1:10">
      <c r="A2" s="41" t="s">
        <v>634</v>
      </c>
    </row>
    <row r="4" spans="1:10">
      <c r="B4" t="s">
        <v>635</v>
      </c>
      <c r="C4" s="18" t="s">
        <v>48</v>
      </c>
      <c r="F4" t="s">
        <v>637</v>
      </c>
    </row>
    <row r="5" spans="1:10">
      <c r="D5" s="16" t="s">
        <v>42</v>
      </c>
      <c r="F5" t="s">
        <v>638</v>
      </c>
    </row>
    <row r="6" spans="1:10">
      <c r="E6" s="17" t="s">
        <v>43</v>
      </c>
      <c r="F6" t="s">
        <v>639</v>
      </c>
    </row>
    <row r="9" spans="1:10" s="42" customFormat="1" ht="15.6">
      <c r="A9" s="42" t="s">
        <v>629</v>
      </c>
      <c r="C9" s="43" t="s">
        <v>631</v>
      </c>
      <c r="D9" s="43"/>
      <c r="E9" s="43"/>
      <c r="F9" s="42" t="s">
        <v>630</v>
      </c>
      <c r="H9" s="46" t="s">
        <v>632</v>
      </c>
      <c r="I9" s="44" t="s">
        <v>633</v>
      </c>
    </row>
    <row r="10" spans="1:10">
      <c r="A10" s="1" t="s">
        <v>0</v>
      </c>
      <c r="B10" s="2"/>
      <c r="C10" s="2"/>
      <c r="D10" s="2"/>
      <c r="E10" s="2"/>
      <c r="F10" s="3"/>
      <c r="G10" s="2"/>
      <c r="H10" s="47"/>
    </row>
    <row r="11" spans="1:10">
      <c r="A11" s="4" t="s">
        <v>1</v>
      </c>
      <c r="B11" s="5"/>
      <c r="C11" s="6"/>
      <c r="D11" s="6"/>
      <c r="E11" s="6"/>
      <c r="F11" s="7"/>
      <c r="G11" s="5"/>
      <c r="H11" s="47"/>
    </row>
    <row r="12" spans="1:10" ht="22.8">
      <c r="A12" s="8" t="s">
        <v>2</v>
      </c>
      <c r="B12" s="9"/>
      <c r="C12" s="10"/>
      <c r="D12" s="10"/>
      <c r="E12" s="10"/>
      <c r="F12" s="11" t="s">
        <v>3</v>
      </c>
      <c r="G12" s="12">
        <v>199</v>
      </c>
      <c r="H12" s="47">
        <f>G12*J12</f>
        <v>56802.239999999809</v>
      </c>
      <c r="I12" s="45">
        <f>H12*1.27</f>
        <v>72138.844799999759</v>
      </c>
      <c r="J12">
        <f>216.24120603015*1.32</f>
        <v>285.43839195979803</v>
      </c>
    </row>
    <row r="13" spans="1:10">
      <c r="A13" s="1" t="s">
        <v>0</v>
      </c>
      <c r="B13" s="2"/>
      <c r="C13" s="2"/>
      <c r="D13" s="2"/>
      <c r="E13" s="2"/>
      <c r="F13" s="3"/>
      <c r="G13" s="2"/>
      <c r="H13" s="47"/>
      <c r="J13">
        <f>J12</f>
        <v>285.43839195979803</v>
      </c>
    </row>
    <row r="14" spans="1:10">
      <c r="A14" s="4" t="s">
        <v>1</v>
      </c>
      <c r="B14" s="5"/>
      <c r="C14" s="6"/>
      <c r="D14" s="6"/>
      <c r="E14" s="6"/>
      <c r="F14" s="7"/>
      <c r="G14" s="5"/>
      <c r="H14" s="47"/>
      <c r="J14">
        <f>J13</f>
        <v>285.43839195979803</v>
      </c>
    </row>
    <row r="15" spans="1:10" ht="22.8">
      <c r="A15" s="8" t="s">
        <v>2</v>
      </c>
      <c r="B15" s="9"/>
      <c r="C15" s="10"/>
      <c r="D15" s="10"/>
      <c r="E15" s="10"/>
      <c r="F15" s="11" t="s">
        <v>3</v>
      </c>
      <c r="G15" s="12">
        <v>199</v>
      </c>
      <c r="H15" s="47">
        <f t="shared" ref="H15:H75" si="0">G15*J15</f>
        <v>56802.239999999809</v>
      </c>
      <c r="I15" s="45">
        <f t="shared" ref="I15:I75" si="1">H15*1.27</f>
        <v>72138.844799999759</v>
      </c>
      <c r="J15">
        <f t="shared" ref="J15:J78" si="2">J14</f>
        <v>285.43839195979803</v>
      </c>
    </row>
    <row r="16" spans="1:10" ht="22.8">
      <c r="A16" s="8" t="s">
        <v>4</v>
      </c>
      <c r="B16" s="9"/>
      <c r="C16" s="10"/>
      <c r="D16" s="10"/>
      <c r="E16" s="10"/>
      <c r="F16" s="11" t="s">
        <v>5</v>
      </c>
      <c r="G16" s="12">
        <v>189</v>
      </c>
      <c r="H16" s="47">
        <f t="shared" si="0"/>
        <v>53947.856080401827</v>
      </c>
      <c r="I16" s="45">
        <f t="shared" si="1"/>
        <v>68513.777222110322</v>
      </c>
      <c r="J16">
        <f t="shared" si="2"/>
        <v>285.43839195979803</v>
      </c>
    </row>
    <row r="17" spans="1:10" ht="22.8">
      <c r="A17" s="8" t="s">
        <v>6</v>
      </c>
      <c r="B17" s="9"/>
      <c r="C17" s="10"/>
      <c r="D17" s="10"/>
      <c r="E17" s="10"/>
      <c r="F17" s="11" t="s">
        <v>7</v>
      </c>
      <c r="G17" s="12">
        <v>219</v>
      </c>
      <c r="H17" s="47">
        <f t="shared" si="0"/>
        <v>62511.007839195765</v>
      </c>
      <c r="I17" s="45">
        <f t="shared" si="1"/>
        <v>79388.979955778617</v>
      </c>
      <c r="J17">
        <f t="shared" si="2"/>
        <v>285.43839195979803</v>
      </c>
    </row>
    <row r="18" spans="1:10" ht="22.8">
      <c r="A18" s="8" t="s">
        <v>8</v>
      </c>
      <c r="B18" s="9"/>
      <c r="C18" s="10"/>
      <c r="D18" s="10"/>
      <c r="E18" s="10"/>
      <c r="F18" s="11" t="s">
        <v>9</v>
      </c>
      <c r="G18" s="12">
        <v>209</v>
      </c>
      <c r="H18" s="47">
        <f t="shared" si="0"/>
        <v>59656.623919597791</v>
      </c>
      <c r="I18" s="45">
        <f t="shared" si="1"/>
        <v>75763.912377889195</v>
      </c>
      <c r="J18">
        <f t="shared" si="2"/>
        <v>285.43839195979803</v>
      </c>
    </row>
    <row r="19" spans="1:10" ht="22.8">
      <c r="A19" s="8" t="s">
        <v>10</v>
      </c>
      <c r="B19" s="9"/>
      <c r="C19" s="10"/>
      <c r="D19" s="10"/>
      <c r="E19" s="10"/>
      <c r="F19" s="11" t="s">
        <v>11</v>
      </c>
      <c r="G19" s="12">
        <v>199</v>
      </c>
      <c r="H19" s="47">
        <f t="shared" si="0"/>
        <v>56802.239999999809</v>
      </c>
      <c r="I19" s="45">
        <f t="shared" si="1"/>
        <v>72138.844799999759</v>
      </c>
      <c r="J19">
        <f t="shared" si="2"/>
        <v>285.43839195979803</v>
      </c>
    </row>
    <row r="20" spans="1:10" ht="34.200000000000003">
      <c r="A20" s="8" t="s">
        <v>12</v>
      </c>
      <c r="B20" s="9"/>
      <c r="C20" s="10"/>
      <c r="D20" s="10"/>
      <c r="E20" s="10"/>
      <c r="F20" s="11" t="s">
        <v>13</v>
      </c>
      <c r="G20" s="12">
        <v>189</v>
      </c>
      <c r="H20" s="47">
        <f t="shared" si="0"/>
        <v>53947.856080401827</v>
      </c>
      <c r="I20" s="45">
        <f t="shared" si="1"/>
        <v>68513.777222110322</v>
      </c>
      <c r="J20">
        <f t="shared" si="2"/>
        <v>285.43839195979803</v>
      </c>
    </row>
    <row r="21" spans="1:10" ht="22.8">
      <c r="A21" s="8" t="s">
        <v>14</v>
      </c>
      <c r="B21" s="9"/>
      <c r="C21" s="10"/>
      <c r="D21" s="10"/>
      <c r="E21" s="10"/>
      <c r="F21" s="11" t="s">
        <v>15</v>
      </c>
      <c r="G21" s="12">
        <v>199</v>
      </c>
      <c r="H21" s="47">
        <f t="shared" si="0"/>
        <v>56802.239999999809</v>
      </c>
      <c r="I21" s="45">
        <f t="shared" si="1"/>
        <v>72138.844799999759</v>
      </c>
      <c r="J21">
        <f t="shared" si="2"/>
        <v>285.43839195979803</v>
      </c>
    </row>
    <row r="22" spans="1:10" ht="22.8">
      <c r="A22" s="8" t="s">
        <v>16</v>
      </c>
      <c r="B22" s="9"/>
      <c r="C22" s="10"/>
      <c r="D22" s="10"/>
      <c r="E22" s="10"/>
      <c r="F22" s="11" t="s">
        <v>17</v>
      </c>
      <c r="G22" s="12">
        <v>189</v>
      </c>
      <c r="H22" s="47">
        <f t="shared" si="0"/>
        <v>53947.856080401827</v>
      </c>
      <c r="I22" s="45">
        <f t="shared" si="1"/>
        <v>68513.777222110322</v>
      </c>
      <c r="J22">
        <f t="shared" si="2"/>
        <v>285.43839195979803</v>
      </c>
    </row>
    <row r="23" spans="1:10">
      <c r="A23" s="4" t="s">
        <v>18</v>
      </c>
      <c r="B23" s="5"/>
      <c r="C23" s="6"/>
      <c r="D23" s="6"/>
      <c r="E23" s="6"/>
      <c r="F23" s="7"/>
      <c r="G23" s="5"/>
      <c r="H23" s="47"/>
      <c r="J23">
        <f t="shared" si="2"/>
        <v>285.43839195979803</v>
      </c>
    </row>
    <row r="24" spans="1:10" ht="22.8">
      <c r="A24" s="8" t="s">
        <v>19</v>
      </c>
      <c r="B24" s="9"/>
      <c r="C24" s="10"/>
      <c r="D24" s="10"/>
      <c r="E24" s="10"/>
      <c r="F24" s="11" t="s">
        <v>20</v>
      </c>
      <c r="G24" s="12">
        <v>139</v>
      </c>
      <c r="H24" s="47">
        <f t="shared" si="0"/>
        <v>39675.936482411926</v>
      </c>
      <c r="I24" s="45">
        <f t="shared" si="1"/>
        <v>50388.439332663147</v>
      </c>
      <c r="J24">
        <f t="shared" si="2"/>
        <v>285.43839195979803</v>
      </c>
    </row>
    <row r="25" spans="1:10" ht="22.8">
      <c r="A25" s="8" t="s">
        <v>21</v>
      </c>
      <c r="B25" s="9"/>
      <c r="C25" s="10"/>
      <c r="D25" s="10"/>
      <c r="E25" s="10"/>
      <c r="F25" s="11" t="s">
        <v>22</v>
      </c>
      <c r="G25" s="12">
        <v>109</v>
      </c>
      <c r="H25" s="47">
        <f t="shared" si="0"/>
        <v>31112.784723617984</v>
      </c>
      <c r="I25" s="45">
        <f t="shared" si="1"/>
        <v>39513.236598994838</v>
      </c>
      <c r="J25">
        <f t="shared" si="2"/>
        <v>285.43839195979803</v>
      </c>
    </row>
    <row r="26" spans="1:10" ht="22.8">
      <c r="A26" s="8" t="s">
        <v>23</v>
      </c>
      <c r="B26" s="9"/>
      <c r="C26" s="10"/>
      <c r="D26" s="10"/>
      <c r="E26" s="10"/>
      <c r="F26" s="11" t="s">
        <v>24</v>
      </c>
      <c r="G26" s="12">
        <v>139</v>
      </c>
      <c r="H26" s="47">
        <f t="shared" si="0"/>
        <v>39675.936482411926</v>
      </c>
      <c r="I26" s="45">
        <f t="shared" si="1"/>
        <v>50388.439332663147</v>
      </c>
      <c r="J26">
        <f t="shared" si="2"/>
        <v>285.43839195979803</v>
      </c>
    </row>
    <row r="27" spans="1:10" ht="22.8">
      <c r="A27" s="8" t="s">
        <v>25</v>
      </c>
      <c r="B27" s="9"/>
      <c r="C27" s="10"/>
      <c r="D27" s="10"/>
      <c r="E27" s="10"/>
      <c r="F27" s="11" t="s">
        <v>26</v>
      </c>
      <c r="G27" s="12">
        <v>109</v>
      </c>
      <c r="H27" s="47">
        <f t="shared" si="0"/>
        <v>31112.784723617984</v>
      </c>
      <c r="I27" s="45">
        <f t="shared" si="1"/>
        <v>39513.236598994838</v>
      </c>
      <c r="J27">
        <f t="shared" si="2"/>
        <v>285.43839195979803</v>
      </c>
    </row>
    <row r="28" spans="1:10">
      <c r="A28" s="4" t="s">
        <v>27</v>
      </c>
      <c r="B28" s="5"/>
      <c r="C28" s="6"/>
      <c r="D28" s="6"/>
      <c r="E28" s="6"/>
      <c r="F28" s="7"/>
      <c r="G28" s="5"/>
      <c r="H28" s="47"/>
      <c r="J28">
        <f t="shared" si="2"/>
        <v>285.43839195979803</v>
      </c>
    </row>
    <row r="29" spans="1:10" ht="22.8">
      <c r="A29" s="8" t="s">
        <v>28</v>
      </c>
      <c r="B29" s="13"/>
      <c r="C29" s="10"/>
      <c r="D29" s="10"/>
      <c r="E29" s="10"/>
      <c r="F29" s="11" t="s">
        <v>29</v>
      </c>
      <c r="G29" s="12">
        <v>187</v>
      </c>
      <c r="H29" s="47">
        <f t="shared" si="0"/>
        <v>53376.979296482234</v>
      </c>
      <c r="I29" s="45">
        <f t="shared" si="1"/>
        <v>67788.763706532438</v>
      </c>
      <c r="J29">
        <f t="shared" si="2"/>
        <v>285.43839195979803</v>
      </c>
    </row>
    <row r="30" spans="1:10" ht="22.8">
      <c r="A30" s="8" t="s">
        <v>30</v>
      </c>
      <c r="B30" s="13"/>
      <c r="C30" s="10"/>
      <c r="D30" s="10"/>
      <c r="E30" s="10"/>
      <c r="F30" s="11" t="s">
        <v>31</v>
      </c>
      <c r="G30" s="12">
        <v>178</v>
      </c>
      <c r="H30" s="47">
        <f t="shared" si="0"/>
        <v>50808.033768844049</v>
      </c>
      <c r="I30" s="45">
        <f t="shared" si="1"/>
        <v>64526.202886431944</v>
      </c>
      <c r="J30">
        <f t="shared" si="2"/>
        <v>285.43839195979803</v>
      </c>
    </row>
    <row r="31" spans="1:10" ht="22.8">
      <c r="A31" s="8" t="s">
        <v>32</v>
      </c>
      <c r="B31" s="9"/>
      <c r="C31" s="10"/>
      <c r="D31" s="10"/>
      <c r="E31" s="10"/>
      <c r="F31" s="11" t="s">
        <v>33</v>
      </c>
      <c r="G31" s="12">
        <v>219</v>
      </c>
      <c r="H31" s="47">
        <f t="shared" si="0"/>
        <v>62511.007839195765</v>
      </c>
      <c r="I31" s="45">
        <f t="shared" si="1"/>
        <v>79388.979955778617</v>
      </c>
      <c r="J31">
        <f t="shared" si="2"/>
        <v>285.43839195979803</v>
      </c>
    </row>
    <row r="32" spans="1:10">
      <c r="A32" s="4" t="s">
        <v>34</v>
      </c>
      <c r="B32" s="5"/>
      <c r="C32" s="6"/>
      <c r="D32" s="6"/>
      <c r="E32" s="6"/>
      <c r="F32" s="7"/>
      <c r="G32" s="5"/>
      <c r="H32" s="47"/>
      <c r="J32">
        <f t="shared" si="2"/>
        <v>285.43839195979803</v>
      </c>
    </row>
    <row r="33" spans="1:10">
      <c r="A33" s="8" t="s">
        <v>35</v>
      </c>
      <c r="B33" s="14"/>
      <c r="C33" s="10"/>
      <c r="D33" s="10"/>
      <c r="E33" s="10"/>
      <c r="F33" s="11" t="s">
        <v>36</v>
      </c>
      <c r="G33" s="12">
        <v>69</v>
      </c>
      <c r="H33" s="47">
        <f t="shared" si="0"/>
        <v>19695.249045226064</v>
      </c>
      <c r="I33" s="45">
        <f t="shared" si="1"/>
        <v>25012.966287437102</v>
      </c>
      <c r="J33">
        <f t="shared" si="2"/>
        <v>285.43839195979803</v>
      </c>
    </row>
    <row r="34" spans="1:10">
      <c r="A34" s="8" t="s">
        <v>37</v>
      </c>
      <c r="B34" s="14"/>
      <c r="C34" s="10"/>
      <c r="D34" s="10"/>
      <c r="E34" s="10"/>
      <c r="F34" s="11" t="s">
        <v>38</v>
      </c>
      <c r="G34" s="12">
        <v>49</v>
      </c>
      <c r="H34" s="47">
        <f t="shared" si="0"/>
        <v>13986.481206030103</v>
      </c>
      <c r="I34" s="45">
        <f t="shared" si="1"/>
        <v>17762.831131658229</v>
      </c>
      <c r="J34">
        <f t="shared" si="2"/>
        <v>285.43839195979803</v>
      </c>
    </row>
    <row r="35" spans="1:10">
      <c r="A35" s="1" t="s">
        <v>39</v>
      </c>
      <c r="B35" s="2"/>
      <c r="C35" s="2"/>
      <c r="D35" s="2"/>
      <c r="E35" s="2"/>
      <c r="F35" s="3"/>
      <c r="G35" s="2"/>
      <c r="H35" s="47"/>
      <c r="J35">
        <f t="shared" si="2"/>
        <v>285.43839195979803</v>
      </c>
    </row>
    <row r="36" spans="1:10">
      <c r="A36" s="4" t="s">
        <v>40</v>
      </c>
      <c r="B36" s="5"/>
      <c r="C36" s="15"/>
      <c r="D36" s="15"/>
      <c r="E36" s="15"/>
      <c r="F36" s="7"/>
      <c r="G36" s="5"/>
      <c r="H36" s="47"/>
      <c r="J36">
        <f t="shared" si="2"/>
        <v>285.43839195979803</v>
      </c>
    </row>
    <row r="37" spans="1:10" ht="34.200000000000003">
      <c r="A37" s="8" t="s">
        <v>41</v>
      </c>
      <c r="B37" s="9"/>
      <c r="C37" s="10"/>
      <c r="D37" s="16" t="s">
        <v>42</v>
      </c>
      <c r="E37" s="17" t="s">
        <v>43</v>
      </c>
      <c r="F37" s="11" t="s">
        <v>44</v>
      </c>
      <c r="G37" s="12">
        <v>209</v>
      </c>
      <c r="H37" s="47">
        <f t="shared" si="0"/>
        <v>59656.623919597791</v>
      </c>
      <c r="I37" s="45">
        <f t="shared" si="1"/>
        <v>75763.912377889195</v>
      </c>
      <c r="J37">
        <f t="shared" si="2"/>
        <v>285.43839195979803</v>
      </c>
    </row>
    <row r="38" spans="1:10" ht="22.8">
      <c r="A38" s="8" t="s">
        <v>45</v>
      </c>
      <c r="B38" s="9"/>
      <c r="C38" s="10"/>
      <c r="D38" s="10"/>
      <c r="E38" s="17" t="s">
        <v>43</v>
      </c>
      <c r="F38" s="11" t="s">
        <v>46</v>
      </c>
      <c r="G38" s="12">
        <v>199</v>
      </c>
      <c r="H38" s="47">
        <f t="shared" si="0"/>
        <v>56802.239999999809</v>
      </c>
      <c r="I38" s="45">
        <f t="shared" si="1"/>
        <v>72138.844799999759</v>
      </c>
      <c r="J38">
        <f t="shared" si="2"/>
        <v>285.43839195979803</v>
      </c>
    </row>
    <row r="39" spans="1:10" ht="34.200000000000003">
      <c r="A39" s="8" t="s">
        <v>47</v>
      </c>
      <c r="B39" s="9"/>
      <c r="C39" s="18" t="s">
        <v>48</v>
      </c>
      <c r="D39" s="16" t="s">
        <v>42</v>
      </c>
      <c r="E39" s="17" t="s">
        <v>43</v>
      </c>
      <c r="F39" s="11" t="s">
        <v>49</v>
      </c>
      <c r="G39" s="12">
        <v>209</v>
      </c>
      <c r="H39" s="47">
        <f t="shared" si="0"/>
        <v>59656.623919597791</v>
      </c>
      <c r="I39" s="45">
        <f t="shared" si="1"/>
        <v>75763.912377889195</v>
      </c>
      <c r="J39">
        <f t="shared" si="2"/>
        <v>285.43839195979803</v>
      </c>
    </row>
    <row r="40" spans="1:10" ht="34.200000000000003">
      <c r="A40" s="8" t="s">
        <v>50</v>
      </c>
      <c r="B40" s="9"/>
      <c r="C40" s="18" t="s">
        <v>48</v>
      </c>
      <c r="D40" s="10"/>
      <c r="E40" s="17" t="s">
        <v>43</v>
      </c>
      <c r="F40" s="11" t="s">
        <v>51</v>
      </c>
      <c r="G40" s="12">
        <v>199</v>
      </c>
      <c r="H40" s="47">
        <f t="shared" si="0"/>
        <v>56802.239999999809</v>
      </c>
      <c r="I40" s="45">
        <f t="shared" si="1"/>
        <v>72138.844799999759</v>
      </c>
      <c r="J40">
        <f t="shared" si="2"/>
        <v>285.43839195979803</v>
      </c>
    </row>
    <row r="41" spans="1:10" ht="34.200000000000003">
      <c r="A41" s="8" t="s">
        <v>52</v>
      </c>
      <c r="B41" s="9"/>
      <c r="C41" s="10"/>
      <c r="D41" s="16" t="s">
        <v>42</v>
      </c>
      <c r="E41" s="17" t="s">
        <v>43</v>
      </c>
      <c r="F41" s="11" t="s">
        <v>53</v>
      </c>
      <c r="G41" s="12">
        <v>199</v>
      </c>
      <c r="H41" s="47">
        <f t="shared" si="0"/>
        <v>56802.239999999809</v>
      </c>
      <c r="I41" s="45">
        <f t="shared" si="1"/>
        <v>72138.844799999759</v>
      </c>
      <c r="J41">
        <f t="shared" si="2"/>
        <v>285.43839195979803</v>
      </c>
    </row>
    <row r="42" spans="1:10" ht="22.8">
      <c r="A42" s="8" t="s">
        <v>54</v>
      </c>
      <c r="B42" s="9"/>
      <c r="C42" s="10"/>
      <c r="D42" s="10"/>
      <c r="E42" s="17" t="s">
        <v>43</v>
      </c>
      <c r="F42" s="11" t="s">
        <v>55</v>
      </c>
      <c r="G42" s="12">
        <v>189</v>
      </c>
      <c r="H42" s="47">
        <f t="shared" si="0"/>
        <v>53947.856080401827</v>
      </c>
      <c r="I42" s="45">
        <f t="shared" si="1"/>
        <v>68513.777222110322</v>
      </c>
      <c r="J42">
        <f t="shared" si="2"/>
        <v>285.43839195979803</v>
      </c>
    </row>
    <row r="43" spans="1:10" ht="34.200000000000003">
      <c r="A43" s="8" t="s">
        <v>56</v>
      </c>
      <c r="B43" s="9"/>
      <c r="C43" s="18" t="s">
        <v>48</v>
      </c>
      <c r="D43" s="16" t="s">
        <v>42</v>
      </c>
      <c r="E43" s="17" t="s">
        <v>43</v>
      </c>
      <c r="F43" s="11" t="s">
        <v>57</v>
      </c>
      <c r="G43" s="12">
        <v>199</v>
      </c>
      <c r="H43" s="47">
        <f t="shared" si="0"/>
        <v>56802.239999999809</v>
      </c>
      <c r="I43" s="45">
        <f t="shared" si="1"/>
        <v>72138.844799999759</v>
      </c>
      <c r="J43">
        <f t="shared" si="2"/>
        <v>285.43839195979803</v>
      </c>
    </row>
    <row r="44" spans="1:10" ht="34.200000000000003">
      <c r="A44" s="8" t="s">
        <v>58</v>
      </c>
      <c r="B44" s="9"/>
      <c r="C44" s="18" t="s">
        <v>48</v>
      </c>
      <c r="D44" s="10"/>
      <c r="E44" s="17" t="s">
        <v>43</v>
      </c>
      <c r="F44" s="11" t="s">
        <v>59</v>
      </c>
      <c r="G44" s="12">
        <v>189</v>
      </c>
      <c r="H44" s="47">
        <f t="shared" si="0"/>
        <v>53947.856080401827</v>
      </c>
      <c r="I44" s="45">
        <f t="shared" si="1"/>
        <v>68513.777222110322</v>
      </c>
      <c r="J44">
        <f t="shared" si="2"/>
        <v>285.43839195979803</v>
      </c>
    </row>
    <row r="45" spans="1:10">
      <c r="A45" s="4" t="s">
        <v>60</v>
      </c>
      <c r="B45" s="5"/>
      <c r="C45" s="6"/>
      <c r="D45" s="6"/>
      <c r="E45" s="6"/>
      <c r="F45" s="7"/>
      <c r="G45" s="5"/>
      <c r="H45" s="47"/>
      <c r="J45">
        <f t="shared" si="2"/>
        <v>285.43839195979803</v>
      </c>
    </row>
    <row r="46" spans="1:10" ht="22.8">
      <c r="A46" s="8" t="s">
        <v>61</v>
      </c>
      <c r="B46" s="9"/>
      <c r="C46" s="10"/>
      <c r="D46" s="10"/>
      <c r="E46" s="17" t="s">
        <v>43</v>
      </c>
      <c r="F46" s="11" t="s">
        <v>62</v>
      </c>
      <c r="G46" s="12">
        <v>149</v>
      </c>
      <c r="H46" s="47">
        <f t="shared" si="0"/>
        <v>42530.320402009907</v>
      </c>
      <c r="I46" s="45">
        <f t="shared" si="1"/>
        <v>54013.506910552584</v>
      </c>
      <c r="J46">
        <f t="shared" si="2"/>
        <v>285.43839195979803</v>
      </c>
    </row>
    <row r="47" spans="1:10" ht="22.8">
      <c r="A47" s="8" t="s">
        <v>63</v>
      </c>
      <c r="B47" s="9"/>
      <c r="C47" s="18" t="s">
        <v>48</v>
      </c>
      <c r="D47" s="10"/>
      <c r="E47" s="17" t="s">
        <v>43</v>
      </c>
      <c r="F47" s="11" t="s">
        <v>64</v>
      </c>
      <c r="G47" s="12">
        <v>149</v>
      </c>
      <c r="H47" s="47">
        <f t="shared" si="0"/>
        <v>42530.320402009907</v>
      </c>
      <c r="I47" s="45">
        <f t="shared" si="1"/>
        <v>54013.506910552584</v>
      </c>
      <c r="J47">
        <f t="shared" si="2"/>
        <v>285.43839195979803</v>
      </c>
    </row>
    <row r="48" spans="1:10" ht="22.8">
      <c r="A48" s="8" t="s">
        <v>65</v>
      </c>
      <c r="B48" s="9"/>
      <c r="C48" s="10"/>
      <c r="D48" s="10"/>
      <c r="E48" s="17" t="s">
        <v>43</v>
      </c>
      <c r="F48" s="11" t="s">
        <v>66</v>
      </c>
      <c r="G48" s="12">
        <v>129</v>
      </c>
      <c r="H48" s="47">
        <f t="shared" si="0"/>
        <v>36821.552562813944</v>
      </c>
      <c r="I48" s="45">
        <f t="shared" si="1"/>
        <v>46763.371754773711</v>
      </c>
      <c r="J48">
        <f t="shared" si="2"/>
        <v>285.43839195979803</v>
      </c>
    </row>
    <row r="49" spans="1:10" ht="22.8">
      <c r="A49" s="8" t="s">
        <v>67</v>
      </c>
      <c r="B49" s="9"/>
      <c r="C49" s="18" t="s">
        <v>48</v>
      </c>
      <c r="D49" s="10"/>
      <c r="E49" s="17" t="s">
        <v>43</v>
      </c>
      <c r="F49" s="11" t="s">
        <v>68</v>
      </c>
      <c r="G49" s="12">
        <v>129</v>
      </c>
      <c r="H49" s="47">
        <f t="shared" si="0"/>
        <v>36821.552562813944</v>
      </c>
      <c r="I49" s="45">
        <f t="shared" si="1"/>
        <v>46763.371754773711</v>
      </c>
      <c r="J49">
        <f t="shared" si="2"/>
        <v>285.43839195979803</v>
      </c>
    </row>
    <row r="50" spans="1:10">
      <c r="A50" s="4" t="s">
        <v>69</v>
      </c>
      <c r="B50" s="5"/>
      <c r="C50" s="6"/>
      <c r="D50" s="6"/>
      <c r="E50" s="6"/>
      <c r="F50" s="7"/>
      <c r="G50" s="5"/>
      <c r="H50" s="47"/>
      <c r="J50">
        <f t="shared" si="2"/>
        <v>285.43839195979803</v>
      </c>
    </row>
    <row r="51" spans="1:10" ht="22.8">
      <c r="A51" s="8" t="s">
        <v>70</v>
      </c>
      <c r="B51" s="9"/>
      <c r="C51" s="10"/>
      <c r="D51" s="10"/>
      <c r="E51" s="17" t="s">
        <v>43</v>
      </c>
      <c r="F51" s="11" t="s">
        <v>71</v>
      </c>
      <c r="G51" s="12">
        <v>34</v>
      </c>
      <c r="H51" s="47">
        <f t="shared" si="0"/>
        <v>9704.9053266331321</v>
      </c>
      <c r="I51" s="45">
        <f t="shared" si="1"/>
        <v>12325.229764824078</v>
      </c>
      <c r="J51">
        <f t="shared" si="2"/>
        <v>285.43839195979803</v>
      </c>
    </row>
    <row r="52" spans="1:10" ht="22.8">
      <c r="A52" s="8" t="s">
        <v>72</v>
      </c>
      <c r="B52" s="9"/>
      <c r="C52" s="10"/>
      <c r="D52" s="10"/>
      <c r="E52" s="17" t="s">
        <v>43</v>
      </c>
      <c r="F52" s="11" t="s">
        <v>73</v>
      </c>
      <c r="G52" s="12">
        <v>39</v>
      </c>
      <c r="H52" s="47">
        <f t="shared" si="0"/>
        <v>11132.097286432123</v>
      </c>
      <c r="I52" s="45">
        <f t="shared" si="1"/>
        <v>14137.763553768797</v>
      </c>
      <c r="J52">
        <f t="shared" si="2"/>
        <v>285.43839195979803</v>
      </c>
    </row>
    <row r="53" spans="1:10" ht="22.8">
      <c r="A53" s="8" t="s">
        <v>74</v>
      </c>
      <c r="B53" s="9"/>
      <c r="C53" s="18" t="s">
        <v>48</v>
      </c>
      <c r="D53" s="10"/>
      <c r="E53" s="17" t="s">
        <v>43</v>
      </c>
      <c r="F53" s="11" t="s">
        <v>75</v>
      </c>
      <c r="G53" s="12">
        <v>34</v>
      </c>
      <c r="H53" s="47">
        <f t="shared" si="0"/>
        <v>9704.9053266331321</v>
      </c>
      <c r="I53" s="45">
        <f t="shared" si="1"/>
        <v>12325.229764824078</v>
      </c>
      <c r="J53">
        <f t="shared" si="2"/>
        <v>285.43839195979803</v>
      </c>
    </row>
    <row r="54" spans="1:10" ht="22.8">
      <c r="A54" s="8" t="s">
        <v>76</v>
      </c>
      <c r="B54" s="9"/>
      <c r="C54" s="18" t="s">
        <v>48</v>
      </c>
      <c r="D54" s="10"/>
      <c r="E54" s="17" t="s">
        <v>43</v>
      </c>
      <c r="F54" s="11" t="s">
        <v>77</v>
      </c>
      <c r="G54" s="12">
        <v>39</v>
      </c>
      <c r="H54" s="47">
        <f t="shared" si="0"/>
        <v>11132.097286432123</v>
      </c>
      <c r="I54" s="45">
        <f t="shared" si="1"/>
        <v>14137.763553768797</v>
      </c>
      <c r="J54">
        <f t="shared" si="2"/>
        <v>285.43839195979803</v>
      </c>
    </row>
    <row r="55" spans="1:10">
      <c r="A55" s="4" t="s">
        <v>78</v>
      </c>
      <c r="B55" s="5"/>
      <c r="C55" s="6"/>
      <c r="D55" s="6"/>
      <c r="E55" s="6"/>
      <c r="F55" s="7"/>
      <c r="G55" s="5"/>
      <c r="H55" s="47">
        <f t="shared" si="0"/>
        <v>0</v>
      </c>
      <c r="I55" s="45">
        <f t="shared" si="1"/>
        <v>0</v>
      </c>
      <c r="J55">
        <f t="shared" si="2"/>
        <v>285.43839195979803</v>
      </c>
    </row>
    <row r="56" spans="1:10" ht="22.8">
      <c r="A56" s="8" t="s">
        <v>79</v>
      </c>
      <c r="B56" s="9"/>
      <c r="C56" s="18" t="s">
        <v>48</v>
      </c>
      <c r="D56" s="10"/>
      <c r="E56" s="17" t="s">
        <v>43</v>
      </c>
      <c r="F56" s="11" t="s">
        <v>80</v>
      </c>
      <c r="G56" s="12">
        <v>44</v>
      </c>
      <c r="H56" s="47">
        <f t="shared" si="0"/>
        <v>12559.289246231114</v>
      </c>
      <c r="I56" s="45">
        <f t="shared" si="1"/>
        <v>15950.297342713515</v>
      </c>
      <c r="J56">
        <f t="shared" si="2"/>
        <v>285.43839195979803</v>
      </c>
    </row>
    <row r="57" spans="1:10" ht="22.8">
      <c r="A57" s="8" t="s">
        <v>81</v>
      </c>
      <c r="B57" s="9"/>
      <c r="C57" s="19"/>
      <c r="D57" s="10"/>
      <c r="E57" s="17" t="s">
        <v>43</v>
      </c>
      <c r="F57" s="11" t="s">
        <v>82</v>
      </c>
      <c r="G57" s="12">
        <v>44</v>
      </c>
      <c r="H57" s="47">
        <f t="shared" si="0"/>
        <v>12559.289246231114</v>
      </c>
      <c r="I57" s="45">
        <f t="shared" si="1"/>
        <v>15950.297342713515</v>
      </c>
      <c r="J57">
        <f t="shared" si="2"/>
        <v>285.43839195979803</v>
      </c>
    </row>
    <row r="58" spans="1:10">
      <c r="A58" s="4" t="s">
        <v>83</v>
      </c>
      <c r="B58" s="5"/>
      <c r="C58" s="6"/>
      <c r="D58" s="6"/>
      <c r="E58" s="6"/>
      <c r="F58" s="7"/>
      <c r="G58" s="5"/>
      <c r="H58" s="47"/>
      <c r="J58">
        <f t="shared" si="2"/>
        <v>285.43839195979803</v>
      </c>
    </row>
    <row r="59" spans="1:10" ht="22.8">
      <c r="A59" s="8" t="s">
        <v>84</v>
      </c>
      <c r="B59" s="9"/>
      <c r="C59" s="10"/>
      <c r="D59" s="10"/>
      <c r="E59" s="17" t="s">
        <v>43</v>
      </c>
      <c r="F59" s="11" t="s">
        <v>85</v>
      </c>
      <c r="G59" s="12">
        <v>55</v>
      </c>
      <c r="H59" s="47">
        <f t="shared" si="0"/>
        <v>15699.111557788892</v>
      </c>
      <c r="I59" s="45">
        <f t="shared" si="1"/>
        <v>19937.871678391894</v>
      </c>
      <c r="J59">
        <f t="shared" si="2"/>
        <v>285.43839195979803</v>
      </c>
    </row>
    <row r="60" spans="1:10" ht="22.8">
      <c r="A60" s="8" t="s">
        <v>86</v>
      </c>
      <c r="B60" s="9"/>
      <c r="C60" s="10"/>
      <c r="D60" s="10"/>
      <c r="E60" s="17" t="s">
        <v>43</v>
      </c>
      <c r="F60" s="11" t="s">
        <v>87</v>
      </c>
      <c r="G60" s="12">
        <v>59</v>
      </c>
      <c r="H60" s="47">
        <f t="shared" si="0"/>
        <v>16840.865125628083</v>
      </c>
      <c r="I60" s="45">
        <f t="shared" si="1"/>
        <v>21387.898709547666</v>
      </c>
      <c r="J60">
        <f t="shared" si="2"/>
        <v>285.43839195979803</v>
      </c>
    </row>
    <row r="61" spans="1:10" ht="22.8">
      <c r="A61" s="8" t="s">
        <v>88</v>
      </c>
      <c r="B61" s="9"/>
      <c r="C61" s="18" t="s">
        <v>48</v>
      </c>
      <c r="D61" s="20"/>
      <c r="E61" s="17" t="s">
        <v>43</v>
      </c>
      <c r="F61" s="11" t="s">
        <v>89</v>
      </c>
      <c r="G61" s="12">
        <v>55</v>
      </c>
      <c r="H61" s="47">
        <f t="shared" si="0"/>
        <v>15699.111557788892</v>
      </c>
      <c r="I61" s="45">
        <f t="shared" si="1"/>
        <v>19937.871678391894</v>
      </c>
      <c r="J61">
        <f t="shared" si="2"/>
        <v>285.43839195979803</v>
      </c>
    </row>
    <row r="62" spans="1:10" ht="22.8">
      <c r="A62" s="8" t="s">
        <v>90</v>
      </c>
      <c r="B62" s="9"/>
      <c r="C62" s="18" t="s">
        <v>48</v>
      </c>
      <c r="D62" s="10"/>
      <c r="E62" s="17" t="s">
        <v>43</v>
      </c>
      <c r="F62" s="11" t="s">
        <v>91</v>
      </c>
      <c r="G62" s="12">
        <v>59</v>
      </c>
      <c r="H62" s="47">
        <f t="shared" si="0"/>
        <v>16840.865125628083</v>
      </c>
      <c r="I62" s="45">
        <f t="shared" si="1"/>
        <v>21387.898709547666</v>
      </c>
      <c r="J62">
        <f t="shared" si="2"/>
        <v>285.43839195979803</v>
      </c>
    </row>
    <row r="63" spans="1:10">
      <c r="A63" s="4" t="s">
        <v>92</v>
      </c>
      <c r="B63" s="5"/>
      <c r="C63" s="6"/>
      <c r="D63" s="6"/>
      <c r="E63" s="6"/>
      <c r="F63" s="7"/>
      <c r="G63" s="5"/>
      <c r="H63" s="47"/>
      <c r="J63">
        <f t="shared" si="2"/>
        <v>285.43839195979803</v>
      </c>
    </row>
    <row r="64" spans="1:10" ht="22.8">
      <c r="A64" s="8" t="s">
        <v>93</v>
      </c>
      <c r="B64" s="9"/>
      <c r="C64" s="10"/>
      <c r="D64" s="10"/>
      <c r="E64" s="17" t="s">
        <v>43</v>
      </c>
      <c r="F64" s="11" t="s">
        <v>94</v>
      </c>
      <c r="G64" s="12">
        <v>69</v>
      </c>
      <c r="H64" s="47">
        <f t="shared" si="0"/>
        <v>19695.249045226064</v>
      </c>
      <c r="I64" s="45">
        <f t="shared" si="1"/>
        <v>25012.966287437102</v>
      </c>
      <c r="J64">
        <f t="shared" si="2"/>
        <v>285.43839195979803</v>
      </c>
    </row>
    <row r="65" spans="1:10" ht="22.8">
      <c r="A65" s="8" t="s">
        <v>95</v>
      </c>
      <c r="B65" s="9"/>
      <c r="C65" s="10"/>
      <c r="D65" s="10"/>
      <c r="E65" s="17" t="s">
        <v>43</v>
      </c>
      <c r="F65" s="11" t="s">
        <v>96</v>
      </c>
      <c r="G65" s="12">
        <v>79</v>
      </c>
      <c r="H65" s="47">
        <f t="shared" si="0"/>
        <v>22549.632964824043</v>
      </c>
      <c r="I65" s="45">
        <f t="shared" si="1"/>
        <v>28638.033865326535</v>
      </c>
      <c r="J65">
        <f t="shared" si="2"/>
        <v>285.43839195979803</v>
      </c>
    </row>
    <row r="66" spans="1:10" ht="22.8">
      <c r="A66" s="8" t="s">
        <v>97</v>
      </c>
      <c r="B66" s="9"/>
      <c r="C66" s="18" t="s">
        <v>48</v>
      </c>
      <c r="D66" s="10"/>
      <c r="E66" s="17" t="s">
        <v>43</v>
      </c>
      <c r="F66" s="11" t="s">
        <v>98</v>
      </c>
      <c r="G66" s="12">
        <v>69</v>
      </c>
      <c r="H66" s="47">
        <f t="shared" si="0"/>
        <v>19695.249045226064</v>
      </c>
      <c r="I66" s="45">
        <f t="shared" si="1"/>
        <v>25012.966287437102</v>
      </c>
      <c r="J66">
        <f t="shared" si="2"/>
        <v>285.43839195979803</v>
      </c>
    </row>
    <row r="67" spans="1:10" ht="22.8">
      <c r="A67" s="8" t="s">
        <v>99</v>
      </c>
      <c r="B67" s="9"/>
      <c r="C67" s="18" t="s">
        <v>48</v>
      </c>
      <c r="D67" s="10"/>
      <c r="E67" s="17" t="s">
        <v>43</v>
      </c>
      <c r="F67" s="11" t="s">
        <v>100</v>
      </c>
      <c r="G67" s="12">
        <v>79</v>
      </c>
      <c r="H67" s="47">
        <f t="shared" si="0"/>
        <v>22549.632964824043</v>
      </c>
      <c r="I67" s="45">
        <f t="shared" si="1"/>
        <v>28638.033865326535</v>
      </c>
      <c r="J67">
        <f t="shared" si="2"/>
        <v>285.43839195979803</v>
      </c>
    </row>
    <row r="68" spans="1:10">
      <c r="A68" s="4" t="s">
        <v>101</v>
      </c>
      <c r="B68" s="5"/>
      <c r="C68" s="6"/>
      <c r="D68" s="6"/>
      <c r="E68" s="6"/>
      <c r="F68" s="7"/>
      <c r="G68" s="5"/>
      <c r="H68" s="47"/>
      <c r="J68">
        <f t="shared" si="2"/>
        <v>285.43839195979803</v>
      </c>
    </row>
    <row r="69" spans="1:10" ht="22.8">
      <c r="A69" s="8" t="s">
        <v>102</v>
      </c>
      <c r="B69" s="14"/>
      <c r="C69" s="10"/>
      <c r="D69" s="10"/>
      <c r="E69" s="17" t="s">
        <v>43</v>
      </c>
      <c r="F69" s="11" t="s">
        <v>103</v>
      </c>
      <c r="G69" s="12">
        <v>89</v>
      </c>
      <c r="H69" s="47">
        <f t="shared" si="0"/>
        <v>25404.016884422024</v>
      </c>
      <c r="I69" s="45">
        <f t="shared" si="1"/>
        <v>32263.101443215972</v>
      </c>
      <c r="J69">
        <f t="shared" si="2"/>
        <v>285.43839195979803</v>
      </c>
    </row>
    <row r="70" spans="1:10" ht="22.8">
      <c r="A70" s="8" t="s">
        <v>104</v>
      </c>
      <c r="B70" s="14"/>
      <c r="C70" s="10"/>
      <c r="D70" s="10"/>
      <c r="E70" s="17" t="s">
        <v>43</v>
      </c>
      <c r="F70" s="11" t="s">
        <v>105</v>
      </c>
      <c r="G70" s="12">
        <v>69</v>
      </c>
      <c r="H70" s="47">
        <f t="shared" si="0"/>
        <v>19695.249045226064</v>
      </c>
      <c r="I70" s="45">
        <f t="shared" si="1"/>
        <v>25012.966287437102</v>
      </c>
      <c r="J70">
        <f t="shared" si="2"/>
        <v>285.43839195979803</v>
      </c>
    </row>
    <row r="71" spans="1:10">
      <c r="A71" s="4" t="s">
        <v>106</v>
      </c>
      <c r="B71" s="5"/>
      <c r="C71" s="6"/>
      <c r="D71" s="6"/>
      <c r="E71" s="6"/>
      <c r="F71" s="7"/>
      <c r="G71" s="5"/>
      <c r="H71" s="47"/>
      <c r="J71">
        <f t="shared" si="2"/>
        <v>285.43839195979803</v>
      </c>
    </row>
    <row r="72" spans="1:10" ht="22.8">
      <c r="A72" s="8" t="s">
        <v>107</v>
      </c>
      <c r="B72" s="9"/>
      <c r="C72" s="10"/>
      <c r="D72" s="10"/>
      <c r="E72" s="17" t="s">
        <v>43</v>
      </c>
      <c r="F72" s="11" t="s">
        <v>108</v>
      </c>
      <c r="G72" s="12">
        <v>40</v>
      </c>
      <c r="H72" s="47">
        <f t="shared" si="0"/>
        <v>11417.535678391921</v>
      </c>
      <c r="I72" s="45">
        <f t="shared" si="1"/>
        <v>14500.270311557741</v>
      </c>
      <c r="J72">
        <f t="shared" si="2"/>
        <v>285.43839195979803</v>
      </c>
    </row>
    <row r="73" spans="1:10" ht="22.8">
      <c r="A73" s="8" t="s">
        <v>109</v>
      </c>
      <c r="B73" s="9"/>
      <c r="C73" s="10"/>
      <c r="D73" s="10"/>
      <c r="E73" s="17" t="s">
        <v>43</v>
      </c>
      <c r="F73" s="11" t="s">
        <v>110</v>
      </c>
      <c r="G73" s="12">
        <v>50</v>
      </c>
      <c r="H73" s="47">
        <f t="shared" si="0"/>
        <v>14271.919597989901</v>
      </c>
      <c r="I73" s="45">
        <f t="shared" si="1"/>
        <v>18125.337889447175</v>
      </c>
      <c r="J73">
        <f t="shared" si="2"/>
        <v>285.43839195979803</v>
      </c>
    </row>
    <row r="74" spans="1:10" ht="22.8">
      <c r="A74" s="8" t="s">
        <v>111</v>
      </c>
      <c r="B74" s="9"/>
      <c r="C74" s="18" t="s">
        <v>48</v>
      </c>
      <c r="D74" s="10"/>
      <c r="E74" s="17" t="s">
        <v>43</v>
      </c>
      <c r="F74" s="11" t="s">
        <v>112</v>
      </c>
      <c r="G74" s="12">
        <v>40</v>
      </c>
      <c r="H74" s="47">
        <f t="shared" si="0"/>
        <v>11417.535678391921</v>
      </c>
      <c r="I74" s="45">
        <f t="shared" si="1"/>
        <v>14500.270311557741</v>
      </c>
      <c r="J74">
        <f t="shared" si="2"/>
        <v>285.43839195979803</v>
      </c>
    </row>
    <row r="75" spans="1:10" ht="22.8">
      <c r="A75" s="8" t="s">
        <v>113</v>
      </c>
      <c r="B75" s="9"/>
      <c r="C75" s="18" t="s">
        <v>48</v>
      </c>
      <c r="D75" s="10"/>
      <c r="E75" s="17" t="s">
        <v>43</v>
      </c>
      <c r="F75" s="11" t="s">
        <v>114</v>
      </c>
      <c r="G75" s="12">
        <v>50</v>
      </c>
      <c r="H75" s="47">
        <f t="shared" si="0"/>
        <v>14271.919597989901</v>
      </c>
      <c r="I75" s="45">
        <f t="shared" si="1"/>
        <v>18125.337889447175</v>
      </c>
      <c r="J75">
        <f t="shared" si="2"/>
        <v>285.43839195979803</v>
      </c>
    </row>
    <row r="76" spans="1:10">
      <c r="A76" s="4" t="s">
        <v>115</v>
      </c>
      <c r="B76" s="5"/>
      <c r="C76" s="6"/>
      <c r="D76" s="6"/>
      <c r="E76" s="6"/>
      <c r="F76" s="7"/>
      <c r="G76" s="5"/>
      <c r="H76" s="47"/>
      <c r="J76">
        <f t="shared" si="2"/>
        <v>285.43839195979803</v>
      </c>
    </row>
    <row r="77" spans="1:10" ht="22.8">
      <c r="A77" s="8" t="s">
        <v>116</v>
      </c>
      <c r="B77" s="9"/>
      <c r="C77" s="10"/>
      <c r="D77" s="10"/>
      <c r="E77" s="17" t="s">
        <v>43</v>
      </c>
      <c r="F77" s="11" t="s">
        <v>117</v>
      </c>
      <c r="G77" s="12">
        <v>68</v>
      </c>
      <c r="H77" s="47">
        <f t="shared" ref="H77:H139" si="3">G77*J77</f>
        <v>19409.810653266264</v>
      </c>
      <c r="I77" s="45">
        <f t="shared" ref="I77:I139" si="4">H77*1.27</f>
        <v>24650.459529648157</v>
      </c>
      <c r="J77">
        <f t="shared" si="2"/>
        <v>285.43839195979803</v>
      </c>
    </row>
    <row r="78" spans="1:10" ht="22.8">
      <c r="A78" s="8" t="s">
        <v>118</v>
      </c>
      <c r="B78" s="9"/>
      <c r="C78" s="10"/>
      <c r="D78" s="10"/>
      <c r="E78" s="17" t="s">
        <v>43</v>
      </c>
      <c r="F78" s="11" t="s">
        <v>119</v>
      </c>
      <c r="G78" s="12">
        <v>78</v>
      </c>
      <c r="H78" s="47">
        <f t="shared" si="3"/>
        <v>22264.194572864246</v>
      </c>
      <c r="I78" s="45">
        <f t="shared" si="4"/>
        <v>28275.527107537593</v>
      </c>
      <c r="J78">
        <f t="shared" si="2"/>
        <v>285.43839195979803</v>
      </c>
    </row>
    <row r="79" spans="1:10" ht="22.8">
      <c r="A79" s="8" t="s">
        <v>120</v>
      </c>
      <c r="B79" s="9"/>
      <c r="C79" s="18" t="s">
        <v>48</v>
      </c>
      <c r="D79" s="10"/>
      <c r="E79" s="17" t="s">
        <v>43</v>
      </c>
      <c r="F79" s="11" t="s">
        <v>121</v>
      </c>
      <c r="G79" s="12">
        <v>68</v>
      </c>
      <c r="H79" s="47">
        <f t="shared" si="3"/>
        <v>19409.810653266264</v>
      </c>
      <c r="I79" s="45">
        <f t="shared" si="4"/>
        <v>24650.459529648157</v>
      </c>
      <c r="J79">
        <f t="shared" ref="J79:J142" si="5">J78</f>
        <v>285.43839195979803</v>
      </c>
    </row>
    <row r="80" spans="1:10" ht="34.200000000000003">
      <c r="A80" s="8" t="s">
        <v>122</v>
      </c>
      <c r="B80" s="9"/>
      <c r="C80" s="18" t="s">
        <v>48</v>
      </c>
      <c r="D80" s="10"/>
      <c r="E80" s="17" t="s">
        <v>43</v>
      </c>
      <c r="F80" s="11" t="s">
        <v>123</v>
      </c>
      <c r="G80" s="12">
        <v>78</v>
      </c>
      <c r="H80" s="47">
        <f t="shared" si="3"/>
        <v>22264.194572864246</v>
      </c>
      <c r="I80" s="45">
        <f t="shared" si="4"/>
        <v>28275.527107537593</v>
      </c>
      <c r="J80">
        <f t="shared" si="5"/>
        <v>285.43839195979803</v>
      </c>
    </row>
    <row r="81" spans="1:10">
      <c r="A81" s="4" t="s">
        <v>124</v>
      </c>
      <c r="B81" s="5"/>
      <c r="C81" s="6"/>
      <c r="D81" s="6"/>
      <c r="E81" s="6"/>
      <c r="F81" s="7"/>
      <c r="G81" s="5"/>
      <c r="H81" s="47"/>
      <c r="J81">
        <f t="shared" si="5"/>
        <v>285.43839195979803</v>
      </c>
    </row>
    <row r="82" spans="1:10" ht="22.8">
      <c r="A82" s="8" t="s">
        <v>125</v>
      </c>
      <c r="B82" s="9"/>
      <c r="C82" s="10"/>
      <c r="D82" s="10"/>
      <c r="E82" s="17" t="s">
        <v>43</v>
      </c>
      <c r="F82" s="11" t="s">
        <v>126</v>
      </c>
      <c r="G82" s="12">
        <v>89</v>
      </c>
      <c r="H82" s="47">
        <f t="shared" si="3"/>
        <v>25404.016884422024</v>
      </c>
      <c r="I82" s="45">
        <f t="shared" si="4"/>
        <v>32263.101443215972</v>
      </c>
      <c r="J82">
        <f t="shared" si="5"/>
        <v>285.43839195979803</v>
      </c>
    </row>
    <row r="83" spans="1:10" ht="22.8">
      <c r="A83" s="8" t="s">
        <v>127</v>
      </c>
      <c r="B83" s="9"/>
      <c r="C83" s="10"/>
      <c r="D83" s="10"/>
      <c r="E83" s="17" t="s">
        <v>43</v>
      </c>
      <c r="F83" s="11" t="s">
        <v>128</v>
      </c>
      <c r="G83" s="12">
        <v>99</v>
      </c>
      <c r="H83" s="47">
        <f t="shared" si="3"/>
        <v>28258.400804020006</v>
      </c>
      <c r="I83" s="45">
        <f t="shared" si="4"/>
        <v>35888.169021105408</v>
      </c>
      <c r="J83">
        <f t="shared" si="5"/>
        <v>285.43839195979803</v>
      </c>
    </row>
    <row r="84" spans="1:10" ht="34.200000000000003">
      <c r="A84" s="8" t="s">
        <v>129</v>
      </c>
      <c r="B84" s="9"/>
      <c r="C84" s="18" t="s">
        <v>48</v>
      </c>
      <c r="D84" s="10"/>
      <c r="E84" s="17" t="s">
        <v>43</v>
      </c>
      <c r="F84" s="11" t="s">
        <v>130</v>
      </c>
      <c r="G84" s="12">
        <v>89</v>
      </c>
      <c r="H84" s="47">
        <f t="shared" si="3"/>
        <v>25404.016884422024</v>
      </c>
      <c r="I84" s="45">
        <f t="shared" si="4"/>
        <v>32263.101443215972</v>
      </c>
      <c r="J84">
        <f t="shared" si="5"/>
        <v>285.43839195979803</v>
      </c>
    </row>
    <row r="85" spans="1:10" ht="34.200000000000003">
      <c r="A85" s="8" t="s">
        <v>131</v>
      </c>
      <c r="B85" s="9"/>
      <c r="C85" s="18" t="s">
        <v>48</v>
      </c>
      <c r="D85" s="10"/>
      <c r="E85" s="17" t="s">
        <v>43</v>
      </c>
      <c r="F85" s="11" t="s">
        <v>132</v>
      </c>
      <c r="G85" s="12">
        <v>99</v>
      </c>
      <c r="H85" s="47">
        <f t="shared" si="3"/>
        <v>28258.400804020006</v>
      </c>
      <c r="I85" s="45">
        <f t="shared" si="4"/>
        <v>35888.169021105408</v>
      </c>
      <c r="J85">
        <f t="shared" si="5"/>
        <v>285.43839195979803</v>
      </c>
    </row>
    <row r="86" spans="1:10">
      <c r="A86" s="4" t="s">
        <v>133</v>
      </c>
      <c r="B86" s="5"/>
      <c r="C86" s="6"/>
      <c r="D86" s="6"/>
      <c r="E86" s="6"/>
      <c r="F86" s="7"/>
      <c r="G86" s="5"/>
      <c r="H86" s="47"/>
      <c r="J86">
        <f t="shared" si="5"/>
        <v>285.43839195979803</v>
      </c>
    </row>
    <row r="87" spans="1:10" ht="22.8">
      <c r="A87" s="8" t="s">
        <v>134</v>
      </c>
      <c r="B87" s="9"/>
      <c r="C87" s="10"/>
      <c r="D87" s="16" t="s">
        <v>42</v>
      </c>
      <c r="E87" s="10"/>
      <c r="F87" s="11" t="s">
        <v>135</v>
      </c>
      <c r="G87" s="12">
        <v>155</v>
      </c>
      <c r="H87" s="47">
        <f t="shared" si="3"/>
        <v>44242.950753768695</v>
      </c>
      <c r="I87" s="45">
        <f t="shared" si="4"/>
        <v>56188.547457286244</v>
      </c>
      <c r="J87">
        <f t="shared" si="5"/>
        <v>285.43839195979803</v>
      </c>
    </row>
    <row r="88" spans="1:10" ht="22.8">
      <c r="A88" s="8" t="s">
        <v>136</v>
      </c>
      <c r="B88" s="9"/>
      <c r="C88" s="10"/>
      <c r="D88" s="16" t="s">
        <v>42</v>
      </c>
      <c r="E88" s="10"/>
      <c r="F88" s="11" t="s">
        <v>137</v>
      </c>
      <c r="G88" s="12">
        <v>165</v>
      </c>
      <c r="H88" s="47">
        <f t="shared" si="3"/>
        <v>47097.334673366677</v>
      </c>
      <c r="I88" s="45">
        <f t="shared" si="4"/>
        <v>59813.615035175681</v>
      </c>
      <c r="J88">
        <f t="shared" si="5"/>
        <v>285.43839195979803</v>
      </c>
    </row>
    <row r="89" spans="1:10" ht="34.200000000000003">
      <c r="A89" s="8" t="s">
        <v>138</v>
      </c>
      <c r="B89" s="9"/>
      <c r="C89" s="18" t="s">
        <v>48</v>
      </c>
      <c r="D89" s="16" t="s">
        <v>42</v>
      </c>
      <c r="E89" s="10"/>
      <c r="F89" s="11" t="s">
        <v>139</v>
      </c>
      <c r="G89" s="12">
        <v>155</v>
      </c>
      <c r="H89" s="47">
        <f t="shared" si="3"/>
        <v>44242.950753768695</v>
      </c>
      <c r="I89" s="45">
        <f t="shared" si="4"/>
        <v>56188.547457286244</v>
      </c>
      <c r="J89">
        <f t="shared" si="5"/>
        <v>285.43839195979803</v>
      </c>
    </row>
    <row r="90" spans="1:10" ht="34.200000000000003">
      <c r="A90" s="8" t="s">
        <v>140</v>
      </c>
      <c r="B90" s="9"/>
      <c r="C90" s="18" t="s">
        <v>48</v>
      </c>
      <c r="D90" s="16" t="s">
        <v>42</v>
      </c>
      <c r="E90" s="10"/>
      <c r="F90" s="11" t="s">
        <v>141</v>
      </c>
      <c r="G90" s="12">
        <v>165</v>
      </c>
      <c r="H90" s="47">
        <f t="shared" si="3"/>
        <v>47097.334673366677</v>
      </c>
      <c r="I90" s="45">
        <f t="shared" si="4"/>
        <v>59813.615035175681</v>
      </c>
      <c r="J90">
        <f t="shared" si="5"/>
        <v>285.43839195979803</v>
      </c>
    </row>
    <row r="91" spans="1:10">
      <c r="A91" s="4" t="s">
        <v>142</v>
      </c>
      <c r="B91" s="5"/>
      <c r="C91" s="6"/>
      <c r="D91" s="6"/>
      <c r="E91" s="6"/>
      <c r="F91" s="7"/>
      <c r="G91" s="5"/>
      <c r="H91" s="47"/>
      <c r="J91">
        <f t="shared" si="5"/>
        <v>285.43839195979803</v>
      </c>
    </row>
    <row r="92" spans="1:10" ht="34.200000000000003">
      <c r="A92" s="8" t="s">
        <v>143</v>
      </c>
      <c r="B92" s="9"/>
      <c r="C92" s="10"/>
      <c r="D92" s="10"/>
      <c r="E92" s="17" t="s">
        <v>43</v>
      </c>
      <c r="F92" s="11" t="s">
        <v>144</v>
      </c>
      <c r="G92" s="12">
        <v>329</v>
      </c>
      <c r="H92" s="47">
        <f t="shared" si="3"/>
        <v>93909.230954773549</v>
      </c>
      <c r="I92" s="45">
        <f t="shared" si="4"/>
        <v>119264.7233125624</v>
      </c>
      <c r="J92">
        <f t="shared" si="5"/>
        <v>285.43839195979803</v>
      </c>
    </row>
    <row r="93" spans="1:10" ht="34.200000000000003">
      <c r="A93" s="8" t="s">
        <v>145</v>
      </c>
      <c r="B93" s="9"/>
      <c r="C93" s="18" t="s">
        <v>48</v>
      </c>
      <c r="D93" s="10"/>
      <c r="E93" s="17" t="s">
        <v>43</v>
      </c>
      <c r="F93" s="11" t="s">
        <v>146</v>
      </c>
      <c r="G93" s="12">
        <v>329</v>
      </c>
      <c r="H93" s="47">
        <f t="shared" si="3"/>
        <v>93909.230954773549</v>
      </c>
      <c r="I93" s="45">
        <f t="shared" si="4"/>
        <v>119264.7233125624</v>
      </c>
      <c r="J93">
        <f t="shared" si="5"/>
        <v>285.43839195979803</v>
      </c>
    </row>
    <row r="94" spans="1:10">
      <c r="A94" s="1" t="s">
        <v>147</v>
      </c>
      <c r="B94" s="21"/>
      <c r="C94" s="21"/>
      <c r="D94" s="21"/>
      <c r="E94" s="21"/>
      <c r="F94" s="3"/>
      <c r="G94" s="21"/>
      <c r="H94" s="47"/>
      <c r="J94">
        <f t="shared" si="5"/>
        <v>285.43839195979803</v>
      </c>
    </row>
    <row r="95" spans="1:10" ht="34.200000000000003">
      <c r="A95" s="8" t="s">
        <v>148</v>
      </c>
      <c r="B95" s="9"/>
      <c r="C95" s="10"/>
      <c r="D95" s="16" t="s">
        <v>42</v>
      </c>
      <c r="E95" s="17" t="s">
        <v>43</v>
      </c>
      <c r="F95" s="11" t="s">
        <v>149</v>
      </c>
      <c r="G95" s="12">
        <v>99</v>
      </c>
      <c r="H95" s="47">
        <f t="shared" si="3"/>
        <v>28258.400804020006</v>
      </c>
      <c r="I95" s="45">
        <f t="shared" si="4"/>
        <v>35888.169021105408</v>
      </c>
      <c r="J95">
        <f t="shared" si="5"/>
        <v>285.43839195979803</v>
      </c>
    </row>
    <row r="96" spans="1:10" ht="22.8">
      <c r="A96" s="8" t="s">
        <v>150</v>
      </c>
      <c r="B96" s="9"/>
      <c r="C96" s="10"/>
      <c r="D96" s="10"/>
      <c r="E96" s="17" t="s">
        <v>43</v>
      </c>
      <c r="F96" s="11" t="s">
        <v>151</v>
      </c>
      <c r="G96" s="12">
        <v>37</v>
      </c>
      <c r="H96" s="47">
        <f t="shared" si="3"/>
        <v>10561.220502512528</v>
      </c>
      <c r="I96" s="45">
        <f t="shared" si="4"/>
        <v>13412.75003819091</v>
      </c>
      <c r="J96">
        <f t="shared" si="5"/>
        <v>285.43839195979803</v>
      </c>
    </row>
    <row r="97" spans="1:10" ht="22.8">
      <c r="A97" s="8" t="s">
        <v>152</v>
      </c>
      <c r="B97" s="9"/>
      <c r="C97" s="10"/>
      <c r="D97" s="10"/>
      <c r="E97" s="17" t="s">
        <v>43</v>
      </c>
      <c r="F97" s="11" t="s">
        <v>153</v>
      </c>
      <c r="G97" s="12">
        <v>79</v>
      </c>
      <c r="H97" s="47">
        <f t="shared" si="3"/>
        <v>22549.632964824043</v>
      </c>
      <c r="I97" s="45">
        <f t="shared" si="4"/>
        <v>28638.033865326535</v>
      </c>
      <c r="J97">
        <f t="shared" si="5"/>
        <v>285.43839195979803</v>
      </c>
    </row>
    <row r="98" spans="1:10">
      <c r="A98" s="8" t="s">
        <v>154</v>
      </c>
      <c r="B98" s="9"/>
      <c r="C98" s="10"/>
      <c r="D98" s="10"/>
      <c r="E98" s="17" t="s">
        <v>43</v>
      </c>
      <c r="F98" s="11" t="s">
        <v>155</v>
      </c>
      <c r="G98" s="12">
        <v>99</v>
      </c>
      <c r="H98" s="47">
        <f t="shared" si="3"/>
        <v>28258.400804020006</v>
      </c>
      <c r="I98" s="45">
        <f t="shared" si="4"/>
        <v>35888.169021105408</v>
      </c>
      <c r="J98">
        <f t="shared" si="5"/>
        <v>285.43839195979803</v>
      </c>
    </row>
    <row r="99" spans="1:10">
      <c r="A99" s="1" t="s">
        <v>156</v>
      </c>
      <c r="B99" s="2"/>
      <c r="C99" s="2"/>
      <c r="D99" s="2"/>
      <c r="E99" s="2"/>
      <c r="F99" s="3"/>
      <c r="G99" s="2"/>
      <c r="H99" s="47"/>
      <c r="J99">
        <f t="shared" si="5"/>
        <v>285.43839195979803</v>
      </c>
    </row>
    <row r="100" spans="1:10">
      <c r="A100" s="4" t="s">
        <v>157</v>
      </c>
      <c r="B100" s="5"/>
      <c r="C100" s="6"/>
      <c r="D100" s="6"/>
      <c r="E100" s="6"/>
      <c r="F100" s="7"/>
      <c r="G100" s="5"/>
      <c r="H100" s="47"/>
      <c r="J100">
        <f t="shared" si="5"/>
        <v>285.43839195979803</v>
      </c>
    </row>
    <row r="101" spans="1:10" ht="45.6">
      <c r="A101" s="8" t="s">
        <v>158</v>
      </c>
      <c r="B101" s="9"/>
      <c r="C101" s="18" t="s">
        <v>48</v>
      </c>
      <c r="D101" s="16" t="s">
        <v>42</v>
      </c>
      <c r="E101" s="17" t="s">
        <v>43</v>
      </c>
      <c r="F101" s="11" t="s">
        <v>159</v>
      </c>
      <c r="G101" s="12">
        <v>599</v>
      </c>
      <c r="H101" s="47">
        <f t="shared" si="3"/>
        <v>170977.59678391903</v>
      </c>
      <c r="I101" s="45">
        <f t="shared" si="4"/>
        <v>217141.54791557716</v>
      </c>
      <c r="J101">
        <f t="shared" si="5"/>
        <v>285.43839195979803</v>
      </c>
    </row>
    <row r="102" spans="1:10" ht="45.6">
      <c r="A102" s="8" t="s">
        <v>160</v>
      </c>
      <c r="B102" s="9"/>
      <c r="C102" s="10"/>
      <c r="D102" s="16" t="s">
        <v>42</v>
      </c>
      <c r="E102" s="17" t="s">
        <v>43</v>
      </c>
      <c r="F102" s="11" t="s">
        <v>161</v>
      </c>
      <c r="G102" s="12">
        <v>599</v>
      </c>
      <c r="H102" s="47">
        <f t="shared" si="3"/>
        <v>170977.59678391903</v>
      </c>
      <c r="I102" s="45">
        <f t="shared" si="4"/>
        <v>217141.54791557716</v>
      </c>
      <c r="J102">
        <f t="shared" si="5"/>
        <v>285.43839195979803</v>
      </c>
    </row>
    <row r="103" spans="1:10" ht="34.200000000000003">
      <c r="A103" s="8" t="s">
        <v>162</v>
      </c>
      <c r="B103" s="9"/>
      <c r="C103" s="18" t="s">
        <v>48</v>
      </c>
      <c r="D103" s="16" t="s">
        <v>42</v>
      </c>
      <c r="E103" s="17" t="s">
        <v>43</v>
      </c>
      <c r="F103" s="11" t="s">
        <v>163</v>
      </c>
      <c r="G103" s="12">
        <v>129</v>
      </c>
      <c r="H103" s="47">
        <f t="shared" si="3"/>
        <v>36821.552562813944</v>
      </c>
      <c r="I103" s="45">
        <f t="shared" si="4"/>
        <v>46763.371754773711</v>
      </c>
      <c r="J103">
        <f t="shared" si="5"/>
        <v>285.43839195979803</v>
      </c>
    </row>
    <row r="104" spans="1:10" ht="22.8">
      <c r="A104" s="8" t="s">
        <v>164</v>
      </c>
      <c r="B104" s="9"/>
      <c r="C104" s="10"/>
      <c r="D104" s="16" t="s">
        <v>42</v>
      </c>
      <c r="E104" s="17" t="s">
        <v>43</v>
      </c>
      <c r="F104" s="11" t="s">
        <v>165</v>
      </c>
      <c r="G104" s="12">
        <v>129</v>
      </c>
      <c r="H104" s="47">
        <f t="shared" si="3"/>
        <v>36821.552562813944</v>
      </c>
      <c r="I104" s="45">
        <f t="shared" si="4"/>
        <v>46763.371754773711</v>
      </c>
      <c r="J104">
        <f t="shared" si="5"/>
        <v>285.43839195979803</v>
      </c>
    </row>
    <row r="105" spans="1:10" ht="34.200000000000003">
      <c r="A105" s="8" t="s">
        <v>166</v>
      </c>
      <c r="B105" s="9"/>
      <c r="C105" s="18" t="s">
        <v>48</v>
      </c>
      <c r="D105" s="16" t="s">
        <v>42</v>
      </c>
      <c r="E105" s="17" t="s">
        <v>43</v>
      </c>
      <c r="F105" s="11" t="s">
        <v>167</v>
      </c>
      <c r="G105" s="12">
        <v>159</v>
      </c>
      <c r="H105" s="47">
        <f t="shared" si="3"/>
        <v>45384.704321607889</v>
      </c>
      <c r="I105" s="45">
        <f t="shared" si="4"/>
        <v>57638.57448844202</v>
      </c>
      <c r="J105">
        <f t="shared" si="5"/>
        <v>285.43839195979803</v>
      </c>
    </row>
    <row r="106" spans="1:10" ht="34.200000000000003">
      <c r="A106" s="8" t="s">
        <v>168</v>
      </c>
      <c r="B106" s="9"/>
      <c r="C106" s="10"/>
      <c r="D106" s="16" t="s">
        <v>42</v>
      </c>
      <c r="E106" s="17" t="s">
        <v>43</v>
      </c>
      <c r="F106" s="11" t="s">
        <v>169</v>
      </c>
      <c r="G106" s="12">
        <v>159</v>
      </c>
      <c r="H106" s="47">
        <f t="shared" si="3"/>
        <v>45384.704321607889</v>
      </c>
      <c r="I106" s="45">
        <f t="shared" si="4"/>
        <v>57638.57448844202</v>
      </c>
      <c r="J106">
        <f t="shared" si="5"/>
        <v>285.43839195979803</v>
      </c>
    </row>
    <row r="107" spans="1:10" ht="22.8">
      <c r="A107" s="8" t="s">
        <v>170</v>
      </c>
      <c r="B107" s="9"/>
      <c r="C107" s="18" t="s">
        <v>48</v>
      </c>
      <c r="D107" s="10"/>
      <c r="E107" s="17" t="s">
        <v>43</v>
      </c>
      <c r="F107" s="11" t="s">
        <v>171</v>
      </c>
      <c r="G107" s="12">
        <v>109</v>
      </c>
      <c r="H107" s="47">
        <f t="shared" si="3"/>
        <v>31112.784723617984</v>
      </c>
      <c r="I107" s="45">
        <f t="shared" si="4"/>
        <v>39513.236598994838</v>
      </c>
      <c r="J107">
        <f t="shared" si="5"/>
        <v>285.43839195979803</v>
      </c>
    </row>
    <row r="108" spans="1:10" ht="22.8">
      <c r="A108" s="8" t="s">
        <v>172</v>
      </c>
      <c r="B108" s="9"/>
      <c r="C108" s="10"/>
      <c r="D108" s="10"/>
      <c r="E108" s="17" t="s">
        <v>43</v>
      </c>
      <c r="F108" s="11" t="s">
        <v>173</v>
      </c>
      <c r="G108" s="12">
        <v>109</v>
      </c>
      <c r="H108" s="47">
        <f t="shared" si="3"/>
        <v>31112.784723617984</v>
      </c>
      <c r="I108" s="45">
        <f t="shared" si="4"/>
        <v>39513.236598994838</v>
      </c>
      <c r="J108">
        <f t="shared" si="5"/>
        <v>285.43839195979803</v>
      </c>
    </row>
    <row r="109" spans="1:10">
      <c r="A109" s="4" t="s">
        <v>174</v>
      </c>
      <c r="B109" s="5"/>
      <c r="C109" s="6"/>
      <c r="D109" s="6"/>
      <c r="E109" s="6"/>
      <c r="F109" s="7"/>
      <c r="G109" s="5"/>
      <c r="H109" s="47"/>
      <c r="J109">
        <f t="shared" si="5"/>
        <v>285.43839195979803</v>
      </c>
    </row>
    <row r="110" spans="1:10" ht="22.8">
      <c r="A110" s="8" t="s">
        <v>175</v>
      </c>
      <c r="B110" s="9"/>
      <c r="C110" s="18" t="s">
        <v>48</v>
      </c>
      <c r="D110" s="10"/>
      <c r="E110" s="17" t="s">
        <v>43</v>
      </c>
      <c r="F110" s="11" t="s">
        <v>176</v>
      </c>
      <c r="G110" s="12">
        <v>75</v>
      </c>
      <c r="H110" s="47">
        <f t="shared" si="3"/>
        <v>21407.879396984852</v>
      </c>
      <c r="I110" s="45">
        <f t="shared" si="4"/>
        <v>27188.006834170763</v>
      </c>
      <c r="J110">
        <f t="shared" si="5"/>
        <v>285.43839195979803</v>
      </c>
    </row>
    <row r="111" spans="1:10">
      <c r="A111" s="4" t="s">
        <v>177</v>
      </c>
      <c r="B111" s="5"/>
      <c r="C111" s="6"/>
      <c r="D111" s="6"/>
      <c r="E111" s="6"/>
      <c r="F111" s="7"/>
      <c r="G111" s="5"/>
      <c r="H111" s="47"/>
      <c r="J111">
        <f t="shared" si="5"/>
        <v>285.43839195979803</v>
      </c>
    </row>
    <row r="112" spans="1:10" ht="22.8">
      <c r="A112" s="8" t="s">
        <v>178</v>
      </c>
      <c r="B112" s="22" t="s">
        <v>179</v>
      </c>
      <c r="C112" s="10"/>
      <c r="D112" s="10"/>
      <c r="E112" s="17" t="s">
        <v>43</v>
      </c>
      <c r="F112" s="11" t="s">
        <v>180</v>
      </c>
      <c r="G112" s="12">
        <v>180</v>
      </c>
      <c r="H112" s="47">
        <f t="shared" si="3"/>
        <v>51378.910552763642</v>
      </c>
      <c r="I112" s="45">
        <f t="shared" si="4"/>
        <v>65251.216402009828</v>
      </c>
      <c r="J112">
        <f t="shared" si="5"/>
        <v>285.43839195979803</v>
      </c>
    </row>
    <row r="113" spans="1:10" ht="22.8">
      <c r="A113" s="8" t="s">
        <v>181</v>
      </c>
      <c r="B113" s="9"/>
      <c r="C113" s="10"/>
      <c r="D113" s="10"/>
      <c r="E113" s="17" t="s">
        <v>43</v>
      </c>
      <c r="F113" s="11" t="s">
        <v>182</v>
      </c>
      <c r="G113" s="12">
        <v>180</v>
      </c>
      <c r="H113" s="47">
        <f t="shared" si="3"/>
        <v>51378.910552763642</v>
      </c>
      <c r="I113" s="45">
        <f t="shared" si="4"/>
        <v>65251.216402009828</v>
      </c>
      <c r="J113">
        <f t="shared" si="5"/>
        <v>285.43839195979803</v>
      </c>
    </row>
    <row r="114" spans="1:10">
      <c r="A114" s="1" t="s">
        <v>183</v>
      </c>
      <c r="B114" s="2"/>
      <c r="C114" s="2"/>
      <c r="D114" s="2"/>
      <c r="E114" s="2"/>
      <c r="F114" s="3"/>
      <c r="G114" s="2"/>
      <c r="H114" s="47"/>
      <c r="J114">
        <f t="shared" si="5"/>
        <v>285.43839195979803</v>
      </c>
    </row>
    <row r="115" spans="1:10">
      <c r="A115" s="4" t="s">
        <v>184</v>
      </c>
      <c r="B115" s="5"/>
      <c r="C115" s="15"/>
      <c r="D115" s="15"/>
      <c r="E115" s="15"/>
      <c r="F115" s="7"/>
      <c r="G115" s="5"/>
      <c r="H115" s="47"/>
      <c r="J115">
        <f t="shared" si="5"/>
        <v>285.43839195979803</v>
      </c>
    </row>
    <row r="116" spans="1:10" ht="34.200000000000003">
      <c r="A116" s="8" t="s">
        <v>185</v>
      </c>
      <c r="B116" s="9"/>
      <c r="C116" s="20"/>
      <c r="D116" s="16" t="s">
        <v>42</v>
      </c>
      <c r="E116" s="17" t="s">
        <v>43</v>
      </c>
      <c r="F116" s="11" t="s">
        <v>186</v>
      </c>
      <c r="G116" s="12">
        <v>379</v>
      </c>
      <c r="H116" s="47">
        <f t="shared" si="3"/>
        <v>108181.15055276346</v>
      </c>
      <c r="I116" s="45">
        <f t="shared" si="4"/>
        <v>137390.06120200959</v>
      </c>
      <c r="J116">
        <f t="shared" si="5"/>
        <v>285.43839195979803</v>
      </c>
    </row>
    <row r="117" spans="1:10" ht="22.8">
      <c r="A117" s="8" t="s">
        <v>187</v>
      </c>
      <c r="B117" s="9"/>
      <c r="C117" s="20"/>
      <c r="D117" s="10"/>
      <c r="E117" s="17" t="s">
        <v>43</v>
      </c>
      <c r="F117" s="11" t="s">
        <v>188</v>
      </c>
      <c r="G117" s="12">
        <v>349</v>
      </c>
      <c r="H117" s="47">
        <f t="shared" si="3"/>
        <v>99617.998793969513</v>
      </c>
      <c r="I117" s="45">
        <f t="shared" si="4"/>
        <v>126514.85846834128</v>
      </c>
      <c r="J117">
        <f t="shared" si="5"/>
        <v>285.43839195979803</v>
      </c>
    </row>
    <row r="118" spans="1:10" ht="22.8">
      <c r="A118" s="8" t="s">
        <v>189</v>
      </c>
      <c r="B118" s="13"/>
      <c r="C118" s="20"/>
      <c r="D118" s="10"/>
      <c r="E118" s="17" t="s">
        <v>43</v>
      </c>
      <c r="F118" s="11" t="s">
        <v>190</v>
      </c>
      <c r="G118" s="12">
        <v>369</v>
      </c>
      <c r="H118" s="47">
        <f t="shared" si="3"/>
        <v>105326.76663316548</v>
      </c>
      <c r="I118" s="45">
        <f t="shared" si="4"/>
        <v>133764.99362412016</v>
      </c>
      <c r="J118">
        <f t="shared" si="5"/>
        <v>285.43839195979803</v>
      </c>
    </row>
    <row r="119" spans="1:10" ht="34.200000000000003">
      <c r="A119" s="8" t="s">
        <v>191</v>
      </c>
      <c r="B119" s="13"/>
      <c r="C119" s="20"/>
      <c r="D119" s="16" t="s">
        <v>42</v>
      </c>
      <c r="E119" s="17" t="s">
        <v>43</v>
      </c>
      <c r="F119" s="11" t="s">
        <v>192</v>
      </c>
      <c r="G119" s="12">
        <v>399</v>
      </c>
      <c r="H119" s="47">
        <f t="shared" si="3"/>
        <v>113889.91839195941</v>
      </c>
      <c r="I119" s="45">
        <f t="shared" si="4"/>
        <v>144640.19635778846</v>
      </c>
      <c r="J119">
        <f t="shared" si="5"/>
        <v>285.43839195979803</v>
      </c>
    </row>
    <row r="120" spans="1:10" ht="22.8">
      <c r="A120" s="8" t="s">
        <v>193</v>
      </c>
      <c r="B120" s="9"/>
      <c r="C120" s="20"/>
      <c r="D120" s="10"/>
      <c r="E120" s="17" t="s">
        <v>43</v>
      </c>
      <c r="F120" s="11" t="s">
        <v>194</v>
      </c>
      <c r="G120" s="12">
        <v>329</v>
      </c>
      <c r="H120" s="47">
        <f t="shared" si="3"/>
        <v>93909.230954773549</v>
      </c>
      <c r="I120" s="45">
        <f t="shared" si="4"/>
        <v>119264.7233125624</v>
      </c>
      <c r="J120">
        <f t="shared" si="5"/>
        <v>285.43839195979803</v>
      </c>
    </row>
    <row r="121" spans="1:10" ht="22.8">
      <c r="A121" s="8" t="s">
        <v>195</v>
      </c>
      <c r="B121" s="9"/>
      <c r="C121" s="20"/>
      <c r="D121" s="10"/>
      <c r="E121" s="17" t="s">
        <v>43</v>
      </c>
      <c r="F121" s="11" t="s">
        <v>196</v>
      </c>
      <c r="G121" s="12">
        <v>329</v>
      </c>
      <c r="H121" s="47">
        <f t="shared" si="3"/>
        <v>93909.230954773549</v>
      </c>
      <c r="I121" s="45">
        <f t="shared" si="4"/>
        <v>119264.7233125624</v>
      </c>
      <c r="J121">
        <f t="shared" si="5"/>
        <v>285.43839195979803</v>
      </c>
    </row>
    <row r="122" spans="1:10" ht="22.8">
      <c r="A122" s="8" t="s">
        <v>197</v>
      </c>
      <c r="B122" s="9"/>
      <c r="C122" s="20"/>
      <c r="D122" s="10"/>
      <c r="E122" s="17" t="s">
        <v>43</v>
      </c>
      <c r="F122" s="11" t="s">
        <v>198</v>
      </c>
      <c r="G122" s="12">
        <v>349</v>
      </c>
      <c r="H122" s="47">
        <f t="shared" si="3"/>
        <v>99617.998793969513</v>
      </c>
      <c r="I122" s="45">
        <f t="shared" si="4"/>
        <v>126514.85846834128</v>
      </c>
      <c r="J122">
        <f t="shared" si="5"/>
        <v>285.43839195979803</v>
      </c>
    </row>
    <row r="123" spans="1:10">
      <c r="A123" s="4" t="s">
        <v>199</v>
      </c>
      <c r="B123" s="5"/>
      <c r="C123" s="6"/>
      <c r="D123" s="6"/>
      <c r="E123" s="6"/>
      <c r="F123" s="7"/>
      <c r="G123" s="5"/>
      <c r="H123" s="47"/>
      <c r="J123">
        <f t="shared" si="5"/>
        <v>285.43839195979803</v>
      </c>
    </row>
    <row r="124" spans="1:10">
      <c r="A124" s="8" t="s">
        <v>200</v>
      </c>
      <c r="B124" s="9"/>
      <c r="C124" s="20"/>
      <c r="D124" s="10"/>
      <c r="E124" s="10"/>
      <c r="F124" s="11" t="s">
        <v>201</v>
      </c>
      <c r="G124" s="12">
        <v>199</v>
      </c>
      <c r="H124" s="47">
        <f t="shared" si="3"/>
        <v>56802.239999999809</v>
      </c>
      <c r="I124" s="45">
        <f t="shared" si="4"/>
        <v>72138.844799999759</v>
      </c>
      <c r="J124">
        <f t="shared" si="5"/>
        <v>285.43839195979803</v>
      </c>
    </row>
    <row r="125" spans="1:10" ht="34.200000000000003">
      <c r="A125" s="8" t="s">
        <v>202</v>
      </c>
      <c r="B125" s="23" t="s">
        <v>203</v>
      </c>
      <c r="C125" s="20"/>
      <c r="D125" s="10"/>
      <c r="E125" s="10"/>
      <c r="F125" s="11" t="s">
        <v>204</v>
      </c>
      <c r="G125" s="24">
        <v>239</v>
      </c>
      <c r="H125" s="47">
        <f t="shared" si="3"/>
        <v>68219.775678391728</v>
      </c>
      <c r="I125" s="45">
        <f t="shared" si="4"/>
        <v>86639.11511155749</v>
      </c>
      <c r="J125">
        <f t="shared" si="5"/>
        <v>285.43839195979803</v>
      </c>
    </row>
    <row r="126" spans="1:10" ht="22.8">
      <c r="A126" s="8" t="s">
        <v>205</v>
      </c>
      <c r="B126" s="9"/>
      <c r="C126" s="20"/>
      <c r="D126" s="10"/>
      <c r="E126" s="17" t="s">
        <v>43</v>
      </c>
      <c r="F126" s="11" t="s">
        <v>206</v>
      </c>
      <c r="G126" s="12">
        <v>199</v>
      </c>
      <c r="H126" s="47">
        <f t="shared" si="3"/>
        <v>56802.239999999809</v>
      </c>
      <c r="I126" s="45">
        <f t="shared" si="4"/>
        <v>72138.844799999759</v>
      </c>
      <c r="J126">
        <f t="shared" si="5"/>
        <v>285.43839195979803</v>
      </c>
    </row>
    <row r="127" spans="1:10" ht="34.200000000000003">
      <c r="A127" s="8" t="s">
        <v>207</v>
      </c>
      <c r="B127" s="23" t="s">
        <v>203</v>
      </c>
      <c r="C127" s="20"/>
      <c r="D127" s="10"/>
      <c r="E127" s="17" t="s">
        <v>43</v>
      </c>
      <c r="F127" s="11" t="s">
        <v>208</v>
      </c>
      <c r="G127" s="24">
        <v>239</v>
      </c>
      <c r="H127" s="47">
        <f t="shared" si="3"/>
        <v>68219.775678391728</v>
      </c>
      <c r="I127" s="45">
        <f t="shared" si="4"/>
        <v>86639.11511155749</v>
      </c>
      <c r="J127">
        <f t="shared" si="5"/>
        <v>285.43839195979803</v>
      </c>
    </row>
    <row r="128" spans="1:10" ht="34.200000000000003">
      <c r="A128" s="8" t="s">
        <v>209</v>
      </c>
      <c r="B128" s="23" t="s">
        <v>203</v>
      </c>
      <c r="C128" s="18" t="s">
        <v>48</v>
      </c>
      <c r="D128" s="10"/>
      <c r="E128" s="17" t="s">
        <v>43</v>
      </c>
      <c r="F128" s="11" t="s">
        <v>210</v>
      </c>
      <c r="G128" s="12">
        <v>199</v>
      </c>
      <c r="H128" s="47">
        <f t="shared" si="3"/>
        <v>56802.239999999809</v>
      </c>
      <c r="I128" s="45">
        <f t="shared" si="4"/>
        <v>72138.844799999759</v>
      </c>
      <c r="J128">
        <f t="shared" si="5"/>
        <v>285.43839195979803</v>
      </c>
    </row>
    <row r="129" spans="1:10" ht="34.200000000000003">
      <c r="A129" s="8" t="s">
        <v>211</v>
      </c>
      <c r="B129" s="23" t="s">
        <v>203</v>
      </c>
      <c r="C129" s="18" t="s">
        <v>48</v>
      </c>
      <c r="D129" s="10"/>
      <c r="E129" s="17" t="s">
        <v>43</v>
      </c>
      <c r="F129" s="11" t="s">
        <v>212</v>
      </c>
      <c r="G129" s="24">
        <v>239</v>
      </c>
      <c r="H129" s="47">
        <f t="shared" si="3"/>
        <v>68219.775678391728</v>
      </c>
      <c r="I129" s="45">
        <f t="shared" si="4"/>
        <v>86639.11511155749</v>
      </c>
      <c r="J129">
        <f t="shared" si="5"/>
        <v>285.43839195979803</v>
      </c>
    </row>
    <row r="130" spans="1:10" ht="34.200000000000003">
      <c r="A130" s="8" t="s">
        <v>213</v>
      </c>
      <c r="B130" s="23" t="s">
        <v>203</v>
      </c>
      <c r="C130" s="10"/>
      <c r="D130" s="16" t="s">
        <v>42</v>
      </c>
      <c r="E130" s="10"/>
      <c r="F130" s="11" t="s">
        <v>214</v>
      </c>
      <c r="G130" s="12">
        <v>259</v>
      </c>
      <c r="H130" s="47">
        <f t="shared" si="3"/>
        <v>73928.543517587692</v>
      </c>
      <c r="I130" s="45">
        <f t="shared" si="4"/>
        <v>93889.250267336363</v>
      </c>
      <c r="J130">
        <f t="shared" si="5"/>
        <v>285.43839195979803</v>
      </c>
    </row>
    <row r="131" spans="1:10" ht="22.8">
      <c r="A131" s="8" t="s">
        <v>215</v>
      </c>
      <c r="B131" s="9"/>
      <c r="C131" s="10"/>
      <c r="D131" s="16" t="s">
        <v>42</v>
      </c>
      <c r="E131" s="17" t="s">
        <v>43</v>
      </c>
      <c r="F131" s="11" t="s">
        <v>216</v>
      </c>
      <c r="G131" s="12">
        <v>259</v>
      </c>
      <c r="H131" s="47">
        <f t="shared" si="3"/>
        <v>73928.543517587692</v>
      </c>
      <c r="I131" s="45">
        <f t="shared" si="4"/>
        <v>93889.250267336363</v>
      </c>
      <c r="J131">
        <f t="shared" si="5"/>
        <v>285.43839195979803</v>
      </c>
    </row>
    <row r="132" spans="1:10" ht="22.8">
      <c r="A132" s="8" t="s">
        <v>217</v>
      </c>
      <c r="B132" s="9"/>
      <c r="C132" s="18" t="s">
        <v>48</v>
      </c>
      <c r="D132" s="16" t="s">
        <v>42</v>
      </c>
      <c r="E132" s="17" t="s">
        <v>43</v>
      </c>
      <c r="F132" s="11" t="s">
        <v>218</v>
      </c>
      <c r="G132" s="12">
        <v>259</v>
      </c>
      <c r="H132" s="47">
        <f t="shared" si="3"/>
        <v>73928.543517587692</v>
      </c>
      <c r="I132" s="45">
        <f t="shared" si="4"/>
        <v>93889.250267336363</v>
      </c>
      <c r="J132">
        <f t="shared" si="5"/>
        <v>285.43839195979803</v>
      </c>
    </row>
    <row r="133" spans="1:10">
      <c r="A133" s="4" t="s">
        <v>219</v>
      </c>
      <c r="B133" s="5"/>
      <c r="C133" s="6"/>
      <c r="D133" s="6"/>
      <c r="E133" s="6"/>
      <c r="F133" s="7"/>
      <c r="G133" s="5"/>
      <c r="H133" s="47"/>
      <c r="J133">
        <f t="shared" si="5"/>
        <v>285.43839195979803</v>
      </c>
    </row>
    <row r="134" spans="1:10" ht="22.8">
      <c r="A134" s="8" t="s">
        <v>220</v>
      </c>
      <c r="B134" s="25" t="s">
        <v>221</v>
      </c>
      <c r="C134" s="20"/>
      <c r="D134" s="10"/>
      <c r="E134" s="10"/>
      <c r="F134" s="11" t="s">
        <v>222</v>
      </c>
      <c r="G134" s="12">
        <v>349</v>
      </c>
      <c r="H134" s="47">
        <f t="shared" si="3"/>
        <v>99617.998793969513</v>
      </c>
      <c r="I134" s="45">
        <f t="shared" si="4"/>
        <v>126514.85846834128</v>
      </c>
      <c r="J134">
        <f t="shared" si="5"/>
        <v>285.43839195979803</v>
      </c>
    </row>
    <row r="135" spans="1:10" ht="22.8">
      <c r="A135" s="8" t="s">
        <v>223</v>
      </c>
      <c r="B135" s="25" t="s">
        <v>221</v>
      </c>
      <c r="C135" s="20"/>
      <c r="D135" s="10"/>
      <c r="E135" s="10"/>
      <c r="F135" s="11" t="s">
        <v>224</v>
      </c>
      <c r="G135" s="12">
        <v>329</v>
      </c>
      <c r="H135" s="47">
        <f t="shared" si="3"/>
        <v>93909.230954773549</v>
      </c>
      <c r="I135" s="45">
        <f t="shared" si="4"/>
        <v>119264.7233125624</v>
      </c>
      <c r="J135">
        <f t="shared" si="5"/>
        <v>285.43839195979803</v>
      </c>
    </row>
    <row r="136" spans="1:10" ht="22.8">
      <c r="A136" s="8" t="s">
        <v>225</v>
      </c>
      <c r="B136" s="25" t="s">
        <v>221</v>
      </c>
      <c r="C136" s="20"/>
      <c r="D136" s="10"/>
      <c r="E136" s="10"/>
      <c r="F136" s="11" t="s">
        <v>226</v>
      </c>
      <c r="G136" s="12">
        <v>299</v>
      </c>
      <c r="H136" s="47">
        <f t="shared" si="3"/>
        <v>85346.079195979604</v>
      </c>
      <c r="I136" s="45">
        <f t="shared" si="4"/>
        <v>108389.52057889409</v>
      </c>
      <c r="J136">
        <f t="shared" si="5"/>
        <v>285.43839195979803</v>
      </c>
    </row>
    <row r="137" spans="1:10" ht="22.8">
      <c r="A137" s="8" t="s">
        <v>227</v>
      </c>
      <c r="B137" s="25" t="s">
        <v>221</v>
      </c>
      <c r="C137" s="20"/>
      <c r="D137" s="10"/>
      <c r="E137" s="10"/>
      <c r="F137" s="11" t="s">
        <v>228</v>
      </c>
      <c r="G137" s="12">
        <v>369</v>
      </c>
      <c r="H137" s="47">
        <f t="shared" si="3"/>
        <v>105326.76663316548</v>
      </c>
      <c r="I137" s="45">
        <f t="shared" si="4"/>
        <v>133764.99362412016</v>
      </c>
      <c r="J137">
        <f t="shared" si="5"/>
        <v>285.43839195979803</v>
      </c>
    </row>
    <row r="138" spans="1:10" ht="22.8">
      <c r="A138" s="8" t="s">
        <v>229</v>
      </c>
      <c r="B138" s="25" t="s">
        <v>221</v>
      </c>
      <c r="C138" s="20"/>
      <c r="D138" s="10"/>
      <c r="E138" s="10"/>
      <c r="F138" s="11" t="s">
        <v>230</v>
      </c>
      <c r="G138" s="12">
        <v>359</v>
      </c>
      <c r="H138" s="47">
        <f t="shared" si="3"/>
        <v>102472.38271356749</v>
      </c>
      <c r="I138" s="45">
        <f t="shared" si="4"/>
        <v>130139.92604623071</v>
      </c>
      <c r="J138">
        <f t="shared" si="5"/>
        <v>285.43839195979803</v>
      </c>
    </row>
    <row r="139" spans="1:10" ht="22.8">
      <c r="A139" s="8" t="s">
        <v>231</v>
      </c>
      <c r="B139" s="25" t="s">
        <v>221</v>
      </c>
      <c r="C139" s="20"/>
      <c r="D139" s="10"/>
      <c r="E139" s="10"/>
      <c r="F139" s="11" t="s">
        <v>232</v>
      </c>
      <c r="G139" s="12">
        <v>329</v>
      </c>
      <c r="H139" s="47">
        <f t="shared" si="3"/>
        <v>93909.230954773549</v>
      </c>
      <c r="I139" s="45">
        <f t="shared" si="4"/>
        <v>119264.7233125624</v>
      </c>
      <c r="J139">
        <f t="shared" si="5"/>
        <v>285.43839195979803</v>
      </c>
    </row>
    <row r="140" spans="1:10">
      <c r="A140" s="4" t="s">
        <v>233</v>
      </c>
      <c r="B140" s="5"/>
      <c r="C140" s="6"/>
      <c r="D140" s="6"/>
      <c r="E140" s="6"/>
      <c r="F140" s="7"/>
      <c r="G140" s="5"/>
      <c r="H140" s="47"/>
      <c r="J140">
        <f t="shared" si="5"/>
        <v>285.43839195979803</v>
      </c>
    </row>
    <row r="141" spans="1:10" ht="22.8">
      <c r="A141" s="8" t="s">
        <v>234</v>
      </c>
      <c r="B141" s="25" t="s">
        <v>221</v>
      </c>
      <c r="C141" s="20"/>
      <c r="D141" s="10"/>
      <c r="E141" s="10"/>
      <c r="F141" s="11" t="s">
        <v>235</v>
      </c>
      <c r="G141" s="12">
        <v>129</v>
      </c>
      <c r="H141" s="47">
        <f t="shared" ref="H141:H204" si="6">G141*J141</f>
        <v>36821.552562813944</v>
      </c>
      <c r="I141" s="45">
        <f t="shared" ref="I141:I204" si="7">H141*1.27</f>
        <v>46763.371754773711</v>
      </c>
      <c r="J141">
        <f t="shared" si="5"/>
        <v>285.43839195979803</v>
      </c>
    </row>
    <row r="142" spans="1:10">
      <c r="A142" s="1" t="s">
        <v>236</v>
      </c>
      <c r="B142" s="2"/>
      <c r="C142" s="2"/>
      <c r="D142" s="2"/>
      <c r="E142" s="2"/>
      <c r="F142" s="3"/>
      <c r="G142" s="2"/>
      <c r="H142" s="47"/>
      <c r="J142">
        <f t="shared" si="5"/>
        <v>285.43839195979803</v>
      </c>
    </row>
    <row r="143" spans="1:10">
      <c r="A143" s="4" t="s">
        <v>237</v>
      </c>
      <c r="B143" s="5"/>
      <c r="C143" s="6"/>
      <c r="D143" s="6"/>
      <c r="E143" s="6"/>
      <c r="F143" s="7"/>
      <c r="G143" s="5"/>
      <c r="H143" s="47"/>
      <c r="J143">
        <f t="shared" ref="J143:J206" si="8">J142</f>
        <v>285.43839195979803</v>
      </c>
    </row>
    <row r="144" spans="1:10" ht="22.8">
      <c r="A144" s="8" t="s">
        <v>238</v>
      </c>
      <c r="B144" s="9"/>
      <c r="C144" s="10"/>
      <c r="D144" s="16" t="s">
        <v>42</v>
      </c>
      <c r="E144" s="17" t="s">
        <v>43</v>
      </c>
      <c r="F144" s="11" t="s">
        <v>239</v>
      </c>
      <c r="G144" s="12">
        <v>110</v>
      </c>
      <c r="H144" s="47">
        <f t="shared" si="6"/>
        <v>31398.223115577784</v>
      </c>
      <c r="I144" s="45">
        <f t="shared" si="7"/>
        <v>39875.743356783787</v>
      </c>
      <c r="J144">
        <f t="shared" si="8"/>
        <v>285.43839195979803</v>
      </c>
    </row>
    <row r="145" spans="1:10" ht="22.8">
      <c r="A145" s="8" t="s">
        <v>240</v>
      </c>
      <c r="B145" s="9"/>
      <c r="C145" s="18" t="s">
        <v>48</v>
      </c>
      <c r="D145" s="16" t="s">
        <v>42</v>
      </c>
      <c r="E145" s="17" t="s">
        <v>43</v>
      </c>
      <c r="F145" s="11" t="s">
        <v>241</v>
      </c>
      <c r="G145" s="12">
        <v>110</v>
      </c>
      <c r="H145" s="47">
        <f t="shared" si="6"/>
        <v>31398.223115577784</v>
      </c>
      <c r="I145" s="45">
        <f t="shared" si="7"/>
        <v>39875.743356783787</v>
      </c>
      <c r="J145">
        <f t="shared" si="8"/>
        <v>285.43839195979803</v>
      </c>
    </row>
    <row r="146" spans="1:10">
      <c r="A146" s="8" t="s">
        <v>242</v>
      </c>
      <c r="B146" s="9"/>
      <c r="C146" s="10"/>
      <c r="D146" s="16" t="s">
        <v>42</v>
      </c>
      <c r="E146" s="17" t="s">
        <v>43</v>
      </c>
      <c r="F146" s="11" t="s">
        <v>243</v>
      </c>
      <c r="G146" s="12">
        <v>59</v>
      </c>
      <c r="H146" s="47">
        <f t="shared" si="6"/>
        <v>16840.865125628083</v>
      </c>
      <c r="I146" s="45">
        <f t="shared" si="7"/>
        <v>21387.898709547666</v>
      </c>
      <c r="J146">
        <f t="shared" si="8"/>
        <v>285.43839195979803</v>
      </c>
    </row>
    <row r="147" spans="1:10">
      <c r="A147" s="8" t="s">
        <v>244</v>
      </c>
      <c r="B147" s="9"/>
      <c r="C147" s="18" t="s">
        <v>48</v>
      </c>
      <c r="D147" s="16" t="s">
        <v>42</v>
      </c>
      <c r="E147" s="17" t="s">
        <v>43</v>
      </c>
      <c r="F147" s="11" t="s">
        <v>245</v>
      </c>
      <c r="G147" s="12">
        <v>59</v>
      </c>
      <c r="H147" s="47">
        <f t="shared" si="6"/>
        <v>16840.865125628083</v>
      </c>
      <c r="I147" s="45">
        <f t="shared" si="7"/>
        <v>21387.898709547666</v>
      </c>
      <c r="J147">
        <f t="shared" si="8"/>
        <v>285.43839195979803</v>
      </c>
    </row>
    <row r="148" spans="1:10">
      <c r="A148" s="4" t="s">
        <v>246</v>
      </c>
      <c r="B148" s="5"/>
      <c r="C148" s="6"/>
      <c r="D148" s="6"/>
      <c r="E148" s="6"/>
      <c r="F148" s="7"/>
      <c r="G148" s="5"/>
      <c r="H148" s="47"/>
      <c r="J148">
        <f t="shared" si="8"/>
        <v>285.43839195979803</v>
      </c>
    </row>
    <row r="149" spans="1:10" ht="22.8">
      <c r="A149" s="8" t="s">
        <v>247</v>
      </c>
      <c r="B149" s="26"/>
      <c r="C149" s="10"/>
      <c r="D149" s="16" t="s">
        <v>42</v>
      </c>
      <c r="E149" s="17" t="s">
        <v>43</v>
      </c>
      <c r="F149" s="11" t="s">
        <v>248</v>
      </c>
      <c r="G149" s="12">
        <v>120</v>
      </c>
      <c r="H149" s="47">
        <f t="shared" si="6"/>
        <v>34252.607035175766</v>
      </c>
      <c r="I149" s="45">
        <f t="shared" si="7"/>
        <v>43500.810934673224</v>
      </c>
      <c r="J149">
        <f t="shared" si="8"/>
        <v>285.43839195979803</v>
      </c>
    </row>
    <row r="150" spans="1:10" ht="22.8">
      <c r="A150" s="8" t="s">
        <v>249</v>
      </c>
      <c r="B150" s="26"/>
      <c r="C150" s="10"/>
      <c r="D150" s="16" t="s">
        <v>42</v>
      </c>
      <c r="E150" s="17" t="s">
        <v>43</v>
      </c>
      <c r="F150" s="11" t="s">
        <v>250</v>
      </c>
      <c r="G150" s="12">
        <v>120</v>
      </c>
      <c r="H150" s="47">
        <f t="shared" si="6"/>
        <v>34252.607035175766</v>
      </c>
      <c r="I150" s="45">
        <f t="shared" si="7"/>
        <v>43500.810934673224</v>
      </c>
      <c r="J150">
        <f t="shared" si="8"/>
        <v>285.43839195979803</v>
      </c>
    </row>
    <row r="151" spans="1:10" ht="22.8">
      <c r="A151" s="8" t="s">
        <v>251</v>
      </c>
      <c r="B151" s="26"/>
      <c r="C151" s="18" t="s">
        <v>48</v>
      </c>
      <c r="D151" s="16" t="s">
        <v>42</v>
      </c>
      <c r="E151" s="17" t="s">
        <v>43</v>
      </c>
      <c r="F151" s="11" t="s">
        <v>252</v>
      </c>
      <c r="G151" s="12">
        <v>120</v>
      </c>
      <c r="H151" s="47">
        <f t="shared" si="6"/>
        <v>34252.607035175766</v>
      </c>
      <c r="I151" s="45">
        <f t="shared" si="7"/>
        <v>43500.810934673224</v>
      </c>
      <c r="J151">
        <f t="shared" si="8"/>
        <v>285.43839195979803</v>
      </c>
    </row>
    <row r="152" spans="1:10" ht="22.8">
      <c r="A152" s="8" t="s">
        <v>253</v>
      </c>
      <c r="B152" s="26"/>
      <c r="C152" s="18" t="s">
        <v>48</v>
      </c>
      <c r="D152" s="16" t="s">
        <v>42</v>
      </c>
      <c r="E152" s="17" t="s">
        <v>43</v>
      </c>
      <c r="F152" s="11" t="s">
        <v>254</v>
      </c>
      <c r="G152" s="12">
        <v>120</v>
      </c>
      <c r="H152" s="47">
        <f t="shared" si="6"/>
        <v>34252.607035175766</v>
      </c>
      <c r="I152" s="45">
        <f t="shared" si="7"/>
        <v>43500.810934673224</v>
      </c>
      <c r="J152">
        <f t="shared" si="8"/>
        <v>285.43839195979803</v>
      </c>
    </row>
    <row r="153" spans="1:10">
      <c r="A153" s="4" t="s">
        <v>255</v>
      </c>
      <c r="B153" s="5"/>
      <c r="C153" s="6"/>
      <c r="D153" s="6"/>
      <c r="E153" s="6"/>
      <c r="F153" s="7"/>
      <c r="G153" s="5"/>
      <c r="H153" s="47"/>
      <c r="J153">
        <f t="shared" si="8"/>
        <v>285.43839195979803</v>
      </c>
    </row>
    <row r="154" spans="1:10" ht="22.8">
      <c r="A154" s="8" t="s">
        <v>256</v>
      </c>
      <c r="B154" s="27" t="s">
        <v>257</v>
      </c>
      <c r="C154" s="28"/>
      <c r="D154" s="29" t="s">
        <v>42</v>
      </c>
      <c r="E154" s="30" t="s">
        <v>43</v>
      </c>
      <c r="F154" s="11" t="s">
        <v>258</v>
      </c>
      <c r="G154" s="12">
        <v>159.99</v>
      </c>
      <c r="H154" s="47">
        <f t="shared" si="6"/>
        <v>45667.288329648087</v>
      </c>
      <c r="I154" s="45">
        <f t="shared" si="7"/>
        <v>57997.456178653068</v>
      </c>
      <c r="J154">
        <f t="shared" si="8"/>
        <v>285.43839195979803</v>
      </c>
    </row>
    <row r="155" spans="1:10" ht="22.8">
      <c r="A155" s="8" t="s">
        <v>259</v>
      </c>
      <c r="B155" s="27" t="s">
        <v>257</v>
      </c>
      <c r="C155" s="31" t="s">
        <v>48</v>
      </c>
      <c r="D155" s="29"/>
      <c r="E155" s="30"/>
      <c r="F155" s="11" t="s">
        <v>258</v>
      </c>
      <c r="G155" s="12">
        <v>159.99</v>
      </c>
      <c r="H155" s="47">
        <f t="shared" si="6"/>
        <v>45667.288329648087</v>
      </c>
      <c r="I155" s="45">
        <f t="shared" si="7"/>
        <v>57997.456178653068</v>
      </c>
      <c r="J155">
        <f t="shared" si="8"/>
        <v>285.43839195979803</v>
      </c>
    </row>
    <row r="156" spans="1:10" ht="22.8">
      <c r="A156" s="8" t="s">
        <v>260</v>
      </c>
      <c r="B156" s="27" t="s">
        <v>257</v>
      </c>
      <c r="C156" s="28"/>
      <c r="D156" s="29" t="s">
        <v>42</v>
      </c>
      <c r="E156" s="30" t="s">
        <v>43</v>
      </c>
      <c r="F156" s="11" t="s">
        <v>261</v>
      </c>
      <c r="G156" s="12">
        <v>179.99</v>
      </c>
      <c r="H156" s="47">
        <f t="shared" si="6"/>
        <v>51376.05616884405</v>
      </c>
      <c r="I156" s="45">
        <f t="shared" si="7"/>
        <v>65247.591334431942</v>
      </c>
      <c r="J156">
        <f t="shared" si="8"/>
        <v>285.43839195979803</v>
      </c>
    </row>
    <row r="157" spans="1:10" ht="22.8">
      <c r="A157" s="8" t="s">
        <v>262</v>
      </c>
      <c r="B157" s="27" t="s">
        <v>257</v>
      </c>
      <c r="C157" s="31" t="s">
        <v>48</v>
      </c>
      <c r="D157" s="29" t="s">
        <v>42</v>
      </c>
      <c r="E157" s="30" t="s">
        <v>43</v>
      </c>
      <c r="F157" s="11" t="s">
        <v>263</v>
      </c>
      <c r="G157" s="12">
        <v>179.99</v>
      </c>
      <c r="H157" s="47">
        <f t="shared" si="6"/>
        <v>51376.05616884405</v>
      </c>
      <c r="I157" s="45">
        <f t="shared" si="7"/>
        <v>65247.591334431942</v>
      </c>
      <c r="J157">
        <f t="shared" si="8"/>
        <v>285.43839195979803</v>
      </c>
    </row>
    <row r="158" spans="1:10" ht="22.8">
      <c r="A158" s="8" t="s">
        <v>264</v>
      </c>
      <c r="B158" s="9"/>
      <c r="C158" s="10"/>
      <c r="D158" s="16" t="s">
        <v>42</v>
      </c>
      <c r="E158" s="17" t="s">
        <v>43</v>
      </c>
      <c r="F158" s="11" t="s">
        <v>265</v>
      </c>
      <c r="G158" s="12">
        <v>349.99</v>
      </c>
      <c r="H158" s="47">
        <f t="shared" si="6"/>
        <v>99900.582802009711</v>
      </c>
      <c r="I158" s="45">
        <f t="shared" si="7"/>
        <v>126873.74015855233</v>
      </c>
      <c r="J158">
        <f t="shared" si="8"/>
        <v>285.43839195979803</v>
      </c>
    </row>
    <row r="159" spans="1:10" ht="34.200000000000003">
      <c r="A159" s="8" t="s">
        <v>266</v>
      </c>
      <c r="B159" s="9"/>
      <c r="C159" s="18" t="s">
        <v>48</v>
      </c>
      <c r="D159" s="16" t="s">
        <v>42</v>
      </c>
      <c r="E159" s="17" t="s">
        <v>43</v>
      </c>
      <c r="F159" s="11" t="s">
        <v>267</v>
      </c>
      <c r="G159" s="12">
        <v>349.99</v>
      </c>
      <c r="H159" s="47">
        <f t="shared" si="6"/>
        <v>99900.582802009711</v>
      </c>
      <c r="I159" s="45">
        <f t="shared" si="7"/>
        <v>126873.74015855233</v>
      </c>
      <c r="J159">
        <f t="shared" si="8"/>
        <v>285.43839195979803</v>
      </c>
    </row>
    <row r="160" spans="1:10">
      <c r="A160" s="4" t="s">
        <v>268</v>
      </c>
      <c r="B160" s="5"/>
      <c r="C160" s="32"/>
      <c r="D160" s="32"/>
      <c r="E160" s="32"/>
      <c r="F160" s="33"/>
      <c r="G160" s="34"/>
      <c r="H160" s="47"/>
      <c r="J160">
        <f t="shared" si="8"/>
        <v>285.43839195979803</v>
      </c>
    </row>
    <row r="161" spans="1:10" ht="34.200000000000003">
      <c r="A161" s="8" t="s">
        <v>269</v>
      </c>
      <c r="B161" s="27" t="s">
        <v>270</v>
      </c>
      <c r="C161" s="18"/>
      <c r="D161" s="16"/>
      <c r="E161" s="17"/>
      <c r="F161" s="11" t="s">
        <v>271</v>
      </c>
      <c r="G161" s="12">
        <v>648</v>
      </c>
      <c r="H161" s="47">
        <f t="shared" si="6"/>
        <v>184964.07798994912</v>
      </c>
      <c r="I161" s="45">
        <f t="shared" si="7"/>
        <v>234904.37904723539</v>
      </c>
      <c r="J161">
        <f t="shared" si="8"/>
        <v>285.43839195979803</v>
      </c>
    </row>
    <row r="162" spans="1:10">
      <c r="A162" s="8" t="s">
        <v>272</v>
      </c>
      <c r="B162" s="9"/>
      <c r="C162" s="18"/>
      <c r="D162" s="16"/>
      <c r="E162" s="17"/>
      <c r="F162" s="11" t="s">
        <v>273</v>
      </c>
      <c r="G162" s="12">
        <v>49</v>
      </c>
      <c r="H162" s="47">
        <f t="shared" si="6"/>
        <v>13986.481206030103</v>
      </c>
      <c r="I162" s="45">
        <f t="shared" si="7"/>
        <v>17762.831131658229</v>
      </c>
      <c r="J162">
        <f t="shared" si="8"/>
        <v>285.43839195979803</v>
      </c>
    </row>
    <row r="163" spans="1:10">
      <c r="A163" s="1" t="s">
        <v>274</v>
      </c>
      <c r="B163" s="2"/>
      <c r="C163" s="2"/>
      <c r="D163" s="2"/>
      <c r="E163" s="2"/>
      <c r="F163" s="3"/>
      <c r="G163" s="2"/>
      <c r="H163" s="47"/>
      <c r="J163">
        <f t="shared" si="8"/>
        <v>285.43839195979803</v>
      </c>
    </row>
    <row r="164" spans="1:10" ht="22.8">
      <c r="A164" s="8" t="s">
        <v>275</v>
      </c>
      <c r="B164" s="9"/>
      <c r="C164" s="10"/>
      <c r="D164" s="10"/>
      <c r="E164" s="10"/>
      <c r="F164" s="11" t="s">
        <v>276</v>
      </c>
      <c r="G164" s="12">
        <v>32.5</v>
      </c>
      <c r="H164" s="47">
        <f t="shared" si="6"/>
        <v>9276.7477386934352</v>
      </c>
      <c r="I164" s="45">
        <f t="shared" si="7"/>
        <v>11781.469628140663</v>
      </c>
      <c r="J164">
        <f t="shared" si="8"/>
        <v>285.43839195979803</v>
      </c>
    </row>
    <row r="165" spans="1:10" ht="22.8">
      <c r="A165" s="8" t="s">
        <v>277</v>
      </c>
      <c r="B165" s="9"/>
      <c r="C165" s="10"/>
      <c r="D165" s="10"/>
      <c r="E165" s="10"/>
      <c r="F165" s="11" t="s">
        <v>278</v>
      </c>
      <c r="G165" s="12">
        <v>32.5</v>
      </c>
      <c r="H165" s="47">
        <f t="shared" si="6"/>
        <v>9276.7477386934352</v>
      </c>
      <c r="I165" s="45">
        <f t="shared" si="7"/>
        <v>11781.469628140663</v>
      </c>
      <c r="J165">
        <f t="shared" si="8"/>
        <v>285.43839195979803</v>
      </c>
    </row>
    <row r="166" spans="1:10" ht="34.200000000000003">
      <c r="A166" s="8" t="s">
        <v>279</v>
      </c>
      <c r="B166" s="9"/>
      <c r="C166" s="10"/>
      <c r="D166" s="10"/>
      <c r="E166" s="10"/>
      <c r="F166" s="11" t="s">
        <v>280</v>
      </c>
      <c r="G166" s="12">
        <v>39</v>
      </c>
      <c r="H166" s="47">
        <f t="shared" si="6"/>
        <v>11132.097286432123</v>
      </c>
      <c r="I166" s="45">
        <f t="shared" si="7"/>
        <v>14137.763553768797</v>
      </c>
      <c r="J166">
        <f t="shared" si="8"/>
        <v>285.43839195979803</v>
      </c>
    </row>
    <row r="167" spans="1:10" ht="45.6">
      <c r="A167" s="8" t="s">
        <v>281</v>
      </c>
      <c r="B167" s="9"/>
      <c r="C167" s="10"/>
      <c r="D167" s="10"/>
      <c r="E167" s="10"/>
      <c r="F167" s="11" t="s">
        <v>282</v>
      </c>
      <c r="G167" s="12">
        <v>49</v>
      </c>
      <c r="H167" s="47">
        <f t="shared" si="6"/>
        <v>13986.481206030103</v>
      </c>
      <c r="I167" s="45">
        <f t="shared" si="7"/>
        <v>17762.831131658229</v>
      </c>
      <c r="J167">
        <f t="shared" si="8"/>
        <v>285.43839195979803</v>
      </c>
    </row>
    <row r="168" spans="1:10">
      <c r="A168" s="8" t="s">
        <v>283</v>
      </c>
      <c r="B168" s="35"/>
      <c r="C168" s="10"/>
      <c r="D168" s="10"/>
      <c r="E168" s="10"/>
      <c r="F168" s="11" t="s">
        <v>284</v>
      </c>
      <c r="G168" s="12">
        <v>39</v>
      </c>
      <c r="H168" s="47">
        <f t="shared" si="6"/>
        <v>11132.097286432123</v>
      </c>
      <c r="I168" s="45">
        <f t="shared" si="7"/>
        <v>14137.763553768797</v>
      </c>
      <c r="J168">
        <f t="shared" si="8"/>
        <v>285.43839195979803</v>
      </c>
    </row>
    <row r="169" spans="1:10">
      <c r="A169" s="8" t="s">
        <v>285</v>
      </c>
      <c r="B169" s="14" t="s">
        <v>286</v>
      </c>
      <c r="C169" s="10"/>
      <c r="D169" s="10"/>
      <c r="E169" s="10"/>
      <c r="F169" s="11" t="s">
        <v>287</v>
      </c>
      <c r="G169" s="12">
        <v>39</v>
      </c>
      <c r="H169" s="47">
        <f t="shared" si="6"/>
        <v>11132.097286432123</v>
      </c>
      <c r="I169" s="45">
        <f t="shared" si="7"/>
        <v>14137.763553768797</v>
      </c>
      <c r="J169">
        <f t="shared" si="8"/>
        <v>285.43839195979803</v>
      </c>
    </row>
    <row r="170" spans="1:10" ht="45.6">
      <c r="A170" s="8" t="s">
        <v>288</v>
      </c>
      <c r="B170" s="9"/>
      <c r="C170" s="10"/>
      <c r="D170" s="10"/>
      <c r="E170" s="10"/>
      <c r="F170" s="11" t="s">
        <v>289</v>
      </c>
      <c r="G170" s="12">
        <v>39</v>
      </c>
      <c r="H170" s="47">
        <f t="shared" si="6"/>
        <v>11132.097286432123</v>
      </c>
      <c r="I170" s="45">
        <f t="shared" si="7"/>
        <v>14137.763553768797</v>
      </c>
      <c r="J170">
        <f t="shared" si="8"/>
        <v>285.43839195979803</v>
      </c>
    </row>
    <row r="171" spans="1:10" ht="22.8">
      <c r="A171" s="8" t="s">
        <v>290</v>
      </c>
      <c r="B171" s="9"/>
      <c r="C171" s="10"/>
      <c r="D171" s="10"/>
      <c r="E171" s="10"/>
      <c r="F171" s="11" t="s">
        <v>291</v>
      </c>
      <c r="G171" s="12">
        <v>39</v>
      </c>
      <c r="H171" s="47">
        <f t="shared" si="6"/>
        <v>11132.097286432123</v>
      </c>
      <c r="I171" s="45">
        <f t="shared" si="7"/>
        <v>14137.763553768797</v>
      </c>
      <c r="J171">
        <f t="shared" si="8"/>
        <v>285.43839195979803</v>
      </c>
    </row>
    <row r="172" spans="1:10" ht="22.8">
      <c r="A172" s="8" t="s">
        <v>292</v>
      </c>
      <c r="B172" s="9"/>
      <c r="C172" s="10"/>
      <c r="D172" s="10"/>
      <c r="E172" s="10"/>
      <c r="F172" s="11" t="s">
        <v>293</v>
      </c>
      <c r="G172" s="12">
        <v>49</v>
      </c>
      <c r="H172" s="47">
        <f t="shared" si="6"/>
        <v>13986.481206030103</v>
      </c>
      <c r="I172" s="45">
        <f t="shared" si="7"/>
        <v>17762.831131658229</v>
      </c>
      <c r="J172">
        <f t="shared" si="8"/>
        <v>285.43839195979803</v>
      </c>
    </row>
    <row r="173" spans="1:10" ht="34.200000000000003">
      <c r="A173" s="8" t="s">
        <v>294</v>
      </c>
      <c r="B173" s="9"/>
      <c r="C173" s="10"/>
      <c r="D173" s="10"/>
      <c r="E173" s="10"/>
      <c r="F173" s="11" t="s">
        <v>295</v>
      </c>
      <c r="G173" s="12">
        <v>39</v>
      </c>
      <c r="H173" s="47">
        <f t="shared" si="6"/>
        <v>11132.097286432123</v>
      </c>
      <c r="I173" s="45">
        <f t="shared" si="7"/>
        <v>14137.763553768797</v>
      </c>
      <c r="J173">
        <f t="shared" si="8"/>
        <v>285.43839195979803</v>
      </c>
    </row>
    <row r="174" spans="1:10" ht="34.200000000000003">
      <c r="A174" s="8" t="s">
        <v>296</v>
      </c>
      <c r="B174" s="9"/>
      <c r="C174" s="10"/>
      <c r="D174" s="10"/>
      <c r="E174" s="10"/>
      <c r="F174" s="11" t="s">
        <v>297</v>
      </c>
      <c r="G174" s="12">
        <v>39</v>
      </c>
      <c r="H174" s="47">
        <f t="shared" si="6"/>
        <v>11132.097286432123</v>
      </c>
      <c r="I174" s="45">
        <f t="shared" si="7"/>
        <v>14137.763553768797</v>
      </c>
      <c r="J174">
        <f t="shared" si="8"/>
        <v>285.43839195979803</v>
      </c>
    </row>
    <row r="175" spans="1:10" ht="45.6">
      <c r="A175" s="8" t="s">
        <v>298</v>
      </c>
      <c r="B175" s="9"/>
      <c r="C175" s="10"/>
      <c r="D175" s="10"/>
      <c r="E175" s="10"/>
      <c r="F175" s="11" t="s">
        <v>299</v>
      </c>
      <c r="G175" s="12">
        <v>39</v>
      </c>
      <c r="H175" s="47">
        <f t="shared" si="6"/>
        <v>11132.097286432123</v>
      </c>
      <c r="I175" s="45">
        <f t="shared" si="7"/>
        <v>14137.763553768797</v>
      </c>
      <c r="J175">
        <f t="shared" si="8"/>
        <v>285.43839195979803</v>
      </c>
    </row>
    <row r="176" spans="1:10" ht="22.8">
      <c r="A176" s="8" t="s">
        <v>300</v>
      </c>
      <c r="B176" s="9"/>
      <c r="C176" s="10"/>
      <c r="D176" s="10"/>
      <c r="E176" s="10"/>
      <c r="F176" s="11" t="s">
        <v>301</v>
      </c>
      <c r="G176" s="12">
        <v>39</v>
      </c>
      <c r="H176" s="47">
        <f t="shared" si="6"/>
        <v>11132.097286432123</v>
      </c>
      <c r="I176" s="45">
        <f t="shared" si="7"/>
        <v>14137.763553768797</v>
      </c>
      <c r="J176">
        <f t="shared" si="8"/>
        <v>285.43839195979803</v>
      </c>
    </row>
    <row r="177" spans="1:10" ht="34.200000000000003">
      <c r="A177" s="8" t="s">
        <v>302</v>
      </c>
      <c r="B177" s="9"/>
      <c r="C177" s="10"/>
      <c r="D177" s="10"/>
      <c r="E177" s="10"/>
      <c r="F177" s="11" t="s">
        <v>303</v>
      </c>
      <c r="G177" s="12">
        <v>32.5</v>
      </c>
      <c r="H177" s="47">
        <f t="shared" si="6"/>
        <v>9276.7477386934352</v>
      </c>
      <c r="I177" s="45">
        <f t="shared" si="7"/>
        <v>11781.469628140663</v>
      </c>
      <c r="J177">
        <f t="shared" si="8"/>
        <v>285.43839195979803</v>
      </c>
    </row>
    <row r="178" spans="1:10" ht="34.200000000000003">
      <c r="A178" s="8" t="s">
        <v>304</v>
      </c>
      <c r="B178" s="9"/>
      <c r="C178" s="10"/>
      <c r="D178" s="10"/>
      <c r="E178" s="10"/>
      <c r="F178" s="11" t="s">
        <v>305</v>
      </c>
      <c r="G178" s="12">
        <v>39</v>
      </c>
      <c r="H178" s="47">
        <f t="shared" si="6"/>
        <v>11132.097286432123</v>
      </c>
      <c r="I178" s="45">
        <f t="shared" si="7"/>
        <v>14137.763553768797</v>
      </c>
      <c r="J178">
        <f t="shared" si="8"/>
        <v>285.43839195979803</v>
      </c>
    </row>
    <row r="179" spans="1:10" ht="22.8">
      <c r="A179" s="8" t="s">
        <v>306</v>
      </c>
      <c r="B179" s="9"/>
      <c r="C179" s="10"/>
      <c r="D179" s="10"/>
      <c r="E179" s="10"/>
      <c r="F179" s="11" t="s">
        <v>307</v>
      </c>
      <c r="G179" s="12">
        <v>32.5</v>
      </c>
      <c r="H179" s="47">
        <f t="shared" si="6"/>
        <v>9276.7477386934352</v>
      </c>
      <c r="I179" s="45">
        <f t="shared" si="7"/>
        <v>11781.469628140663</v>
      </c>
      <c r="J179">
        <f t="shared" si="8"/>
        <v>285.43839195979803</v>
      </c>
    </row>
    <row r="180" spans="1:10" ht="22.8">
      <c r="A180" s="8" t="s">
        <v>308</v>
      </c>
      <c r="B180" s="9"/>
      <c r="C180" s="10"/>
      <c r="D180" s="10"/>
      <c r="E180" s="10"/>
      <c r="F180" s="11" t="s">
        <v>309</v>
      </c>
      <c r="G180" s="12">
        <v>39</v>
      </c>
      <c r="H180" s="47">
        <f t="shared" si="6"/>
        <v>11132.097286432123</v>
      </c>
      <c r="I180" s="45">
        <f t="shared" si="7"/>
        <v>14137.763553768797</v>
      </c>
      <c r="J180">
        <f t="shared" si="8"/>
        <v>285.43839195979803</v>
      </c>
    </row>
    <row r="181" spans="1:10" ht="22.8">
      <c r="A181" s="8" t="s">
        <v>310</v>
      </c>
      <c r="B181" s="9"/>
      <c r="C181" s="10"/>
      <c r="D181" s="10"/>
      <c r="E181" s="10"/>
      <c r="F181" s="11" t="s">
        <v>311</v>
      </c>
      <c r="G181" s="12">
        <v>39</v>
      </c>
      <c r="H181" s="47">
        <f t="shared" si="6"/>
        <v>11132.097286432123</v>
      </c>
      <c r="I181" s="45">
        <f t="shared" si="7"/>
        <v>14137.763553768797</v>
      </c>
      <c r="J181">
        <f t="shared" si="8"/>
        <v>285.43839195979803</v>
      </c>
    </row>
    <row r="182" spans="1:10">
      <c r="A182" s="8" t="s">
        <v>312</v>
      </c>
      <c r="B182" s="9"/>
      <c r="C182" s="10"/>
      <c r="D182" s="10"/>
      <c r="E182" s="10"/>
      <c r="F182" s="11" t="s">
        <v>313</v>
      </c>
      <c r="G182" s="12">
        <v>79</v>
      </c>
      <c r="H182" s="47">
        <f t="shared" si="6"/>
        <v>22549.632964824043</v>
      </c>
      <c r="I182" s="45">
        <f t="shared" si="7"/>
        <v>28638.033865326535</v>
      </c>
      <c r="J182">
        <f t="shared" si="8"/>
        <v>285.43839195979803</v>
      </c>
    </row>
    <row r="183" spans="1:10" ht="22.8">
      <c r="A183" s="8" t="s">
        <v>314</v>
      </c>
      <c r="B183" s="9"/>
      <c r="C183" s="10"/>
      <c r="D183" s="10"/>
      <c r="E183" s="10"/>
      <c r="F183" s="11" t="s">
        <v>315</v>
      </c>
      <c r="G183" s="12">
        <v>39</v>
      </c>
      <c r="H183" s="47">
        <f t="shared" si="6"/>
        <v>11132.097286432123</v>
      </c>
      <c r="I183" s="45">
        <f t="shared" si="7"/>
        <v>14137.763553768797</v>
      </c>
      <c r="J183">
        <f t="shared" si="8"/>
        <v>285.43839195979803</v>
      </c>
    </row>
    <row r="184" spans="1:10" ht="22.8">
      <c r="A184" s="8" t="s">
        <v>316</v>
      </c>
      <c r="B184" s="9"/>
      <c r="C184" s="10"/>
      <c r="D184" s="10"/>
      <c r="E184" s="10"/>
      <c r="F184" s="11" t="s">
        <v>317</v>
      </c>
      <c r="G184" s="12">
        <v>60</v>
      </c>
      <c r="H184" s="47">
        <f t="shared" si="6"/>
        <v>17126.303517587883</v>
      </c>
      <c r="I184" s="45">
        <f t="shared" si="7"/>
        <v>21750.405467336612</v>
      </c>
      <c r="J184">
        <f t="shared" si="8"/>
        <v>285.43839195979803</v>
      </c>
    </row>
    <row r="185" spans="1:10">
      <c r="A185" s="8" t="s">
        <v>318</v>
      </c>
      <c r="B185" s="9"/>
      <c r="C185" s="10"/>
      <c r="D185" s="10"/>
      <c r="E185" s="10"/>
      <c r="F185" s="11" t="s">
        <v>319</v>
      </c>
      <c r="G185" s="12">
        <v>40</v>
      </c>
      <c r="H185" s="47">
        <f t="shared" si="6"/>
        <v>11417.535678391921</v>
      </c>
      <c r="I185" s="45">
        <f t="shared" si="7"/>
        <v>14500.270311557741</v>
      </c>
      <c r="J185">
        <f t="shared" si="8"/>
        <v>285.43839195979803</v>
      </c>
    </row>
    <row r="186" spans="1:10">
      <c r="A186" s="1" t="s">
        <v>320</v>
      </c>
      <c r="B186" s="2"/>
      <c r="C186" s="2"/>
      <c r="D186" s="2"/>
      <c r="E186" s="2"/>
      <c r="F186" s="3"/>
      <c r="G186" s="2"/>
      <c r="H186" s="47"/>
      <c r="J186">
        <f t="shared" si="8"/>
        <v>285.43839195979803</v>
      </c>
    </row>
    <row r="187" spans="1:10" ht="34.200000000000003">
      <c r="A187" s="8" t="s">
        <v>321</v>
      </c>
      <c r="B187" s="9"/>
      <c r="C187" s="10"/>
      <c r="D187" s="10"/>
      <c r="E187" s="10"/>
      <c r="F187" s="11" t="s">
        <v>322</v>
      </c>
      <c r="G187" s="12">
        <v>110</v>
      </c>
      <c r="H187" s="47">
        <f t="shared" si="6"/>
        <v>31398.223115577784</v>
      </c>
      <c r="I187" s="45">
        <f t="shared" si="7"/>
        <v>39875.743356783787</v>
      </c>
      <c r="J187">
        <f t="shared" si="8"/>
        <v>285.43839195979803</v>
      </c>
    </row>
    <row r="188" spans="1:10" ht="34.200000000000003">
      <c r="A188" s="8" t="s">
        <v>323</v>
      </c>
      <c r="B188" s="9"/>
      <c r="C188" s="10"/>
      <c r="D188" s="10"/>
      <c r="E188" s="10"/>
      <c r="F188" s="11" t="s">
        <v>324</v>
      </c>
      <c r="G188" s="12">
        <v>125</v>
      </c>
      <c r="H188" s="47">
        <f t="shared" si="6"/>
        <v>35679.79899497475</v>
      </c>
      <c r="I188" s="45">
        <f t="shared" si="7"/>
        <v>45313.344723617935</v>
      </c>
      <c r="J188">
        <f t="shared" si="8"/>
        <v>285.43839195979803</v>
      </c>
    </row>
    <row r="189" spans="1:10" ht="22.8">
      <c r="A189" s="8" t="s">
        <v>325</v>
      </c>
      <c r="B189" s="9"/>
      <c r="C189" s="10"/>
      <c r="D189" s="10"/>
      <c r="E189" s="10"/>
      <c r="F189" s="11" t="s">
        <v>326</v>
      </c>
      <c r="G189" s="36">
        <v>29</v>
      </c>
      <c r="H189" s="47">
        <f t="shared" si="6"/>
        <v>8277.713366834143</v>
      </c>
      <c r="I189" s="45">
        <f t="shared" si="7"/>
        <v>10512.695975879362</v>
      </c>
      <c r="J189">
        <f t="shared" si="8"/>
        <v>285.43839195979803</v>
      </c>
    </row>
    <row r="190" spans="1:10">
      <c r="A190" s="8" t="s">
        <v>327</v>
      </c>
      <c r="B190" s="35"/>
      <c r="C190" s="10"/>
      <c r="D190" s="10"/>
      <c r="E190" s="10"/>
      <c r="F190" s="11" t="s">
        <v>328</v>
      </c>
      <c r="G190" s="12">
        <v>20</v>
      </c>
      <c r="H190" s="47">
        <f t="shared" si="6"/>
        <v>5708.7678391959607</v>
      </c>
      <c r="I190" s="45">
        <f t="shared" si="7"/>
        <v>7250.1351557788703</v>
      </c>
      <c r="J190">
        <f t="shared" si="8"/>
        <v>285.43839195979803</v>
      </c>
    </row>
    <row r="191" spans="1:10" ht="22.8">
      <c r="A191" s="8" t="s">
        <v>329</v>
      </c>
      <c r="B191" s="9"/>
      <c r="C191" s="10"/>
      <c r="D191" s="10"/>
      <c r="E191" s="10"/>
      <c r="F191" s="11" t="s">
        <v>330</v>
      </c>
      <c r="G191" s="12">
        <v>25</v>
      </c>
      <c r="H191" s="47">
        <f t="shared" si="6"/>
        <v>7135.9597989949507</v>
      </c>
      <c r="I191" s="45">
        <f t="shared" si="7"/>
        <v>9062.6689447235876</v>
      </c>
      <c r="J191">
        <f t="shared" si="8"/>
        <v>285.43839195979803</v>
      </c>
    </row>
    <row r="192" spans="1:10">
      <c r="A192" s="1" t="s">
        <v>331</v>
      </c>
      <c r="B192" s="2"/>
      <c r="C192" s="2"/>
      <c r="D192" s="2"/>
      <c r="E192" s="2"/>
      <c r="F192" s="3"/>
      <c r="G192" s="2"/>
      <c r="H192" s="47"/>
      <c r="J192">
        <f t="shared" si="8"/>
        <v>285.43839195979803</v>
      </c>
    </row>
    <row r="193" spans="1:10" ht="22.8">
      <c r="A193" s="8" t="s">
        <v>332</v>
      </c>
      <c r="B193" s="9"/>
      <c r="C193" s="10"/>
      <c r="D193" s="10"/>
      <c r="E193" s="10"/>
      <c r="F193" s="11" t="s">
        <v>333</v>
      </c>
      <c r="G193" s="12">
        <v>29</v>
      </c>
      <c r="H193" s="47">
        <f t="shared" si="6"/>
        <v>8277.713366834143</v>
      </c>
      <c r="I193" s="45">
        <f t="shared" si="7"/>
        <v>10512.695975879362</v>
      </c>
      <c r="J193">
        <f t="shared" si="8"/>
        <v>285.43839195979803</v>
      </c>
    </row>
    <row r="194" spans="1:10" ht="22.8">
      <c r="A194" s="8" t="s">
        <v>334</v>
      </c>
      <c r="B194" s="9"/>
      <c r="C194" s="10"/>
      <c r="D194" s="10"/>
      <c r="E194" s="10"/>
      <c r="F194" s="11" t="s">
        <v>335</v>
      </c>
      <c r="G194" s="12">
        <v>24</v>
      </c>
      <c r="H194" s="47">
        <f t="shared" si="6"/>
        <v>6850.5214070351522</v>
      </c>
      <c r="I194" s="45">
        <f t="shared" si="7"/>
        <v>8700.1621869346436</v>
      </c>
      <c r="J194">
        <f t="shared" si="8"/>
        <v>285.43839195979803</v>
      </c>
    </row>
    <row r="195" spans="1:10">
      <c r="A195" s="8" t="s">
        <v>336</v>
      </c>
      <c r="B195" s="9"/>
      <c r="C195" s="10"/>
      <c r="D195" s="10"/>
      <c r="E195" s="10"/>
      <c r="F195" s="11" t="s">
        <v>337</v>
      </c>
      <c r="G195" s="12">
        <v>39</v>
      </c>
      <c r="H195" s="47">
        <f t="shared" si="6"/>
        <v>11132.097286432123</v>
      </c>
      <c r="I195" s="45">
        <f t="shared" si="7"/>
        <v>14137.763553768797</v>
      </c>
      <c r="J195">
        <f t="shared" si="8"/>
        <v>285.43839195979803</v>
      </c>
    </row>
    <row r="196" spans="1:10">
      <c r="A196" s="8" t="s">
        <v>338</v>
      </c>
      <c r="B196" s="9"/>
      <c r="C196" s="10"/>
      <c r="D196" s="10"/>
      <c r="E196" s="10"/>
      <c r="F196" s="11" t="s">
        <v>339</v>
      </c>
      <c r="G196" s="12">
        <v>30</v>
      </c>
      <c r="H196" s="47">
        <f t="shared" si="6"/>
        <v>8563.1517587939416</v>
      </c>
      <c r="I196" s="45">
        <f t="shared" si="7"/>
        <v>10875.202733668306</v>
      </c>
      <c r="J196">
        <f t="shared" si="8"/>
        <v>285.43839195979803</v>
      </c>
    </row>
    <row r="197" spans="1:10" ht="22.8">
      <c r="A197" s="8" t="s">
        <v>340</v>
      </c>
      <c r="B197" s="9"/>
      <c r="C197" s="10"/>
      <c r="D197" s="10"/>
      <c r="E197" s="10"/>
      <c r="F197" s="11" t="s">
        <v>341</v>
      </c>
      <c r="G197" s="12">
        <v>30</v>
      </c>
      <c r="H197" s="47">
        <f t="shared" si="6"/>
        <v>8563.1517587939416</v>
      </c>
      <c r="I197" s="45">
        <f t="shared" si="7"/>
        <v>10875.202733668306</v>
      </c>
      <c r="J197">
        <f t="shared" si="8"/>
        <v>285.43839195979803</v>
      </c>
    </row>
    <row r="198" spans="1:10" ht="22.8">
      <c r="A198" s="8" t="s">
        <v>342</v>
      </c>
      <c r="B198" s="9"/>
      <c r="C198" s="10"/>
      <c r="D198" s="10"/>
      <c r="E198" s="10"/>
      <c r="F198" s="11" t="s">
        <v>343</v>
      </c>
      <c r="G198" s="12">
        <v>35</v>
      </c>
      <c r="H198" s="47">
        <f t="shared" si="6"/>
        <v>9990.3437185929306</v>
      </c>
      <c r="I198" s="45">
        <f t="shared" si="7"/>
        <v>12687.736522613022</v>
      </c>
      <c r="J198">
        <f t="shared" si="8"/>
        <v>285.43839195979803</v>
      </c>
    </row>
    <row r="199" spans="1:10">
      <c r="A199" s="8" t="s">
        <v>344</v>
      </c>
      <c r="B199" s="9"/>
      <c r="C199" s="10"/>
      <c r="D199" s="10"/>
      <c r="E199" s="10"/>
      <c r="F199" s="11" t="s">
        <v>345</v>
      </c>
      <c r="G199" s="12">
        <v>23</v>
      </c>
      <c r="H199" s="47">
        <f t="shared" si="6"/>
        <v>6565.0830150753545</v>
      </c>
      <c r="I199" s="45">
        <f t="shared" si="7"/>
        <v>8337.6554291456996</v>
      </c>
      <c r="J199">
        <f t="shared" si="8"/>
        <v>285.43839195979803</v>
      </c>
    </row>
    <row r="200" spans="1:10">
      <c r="A200" s="8" t="s">
        <v>346</v>
      </c>
      <c r="B200" s="9"/>
      <c r="C200" s="10"/>
      <c r="D200" s="10"/>
      <c r="E200" s="10"/>
      <c r="F200" s="11" t="s">
        <v>347</v>
      </c>
      <c r="G200" s="12">
        <v>27</v>
      </c>
      <c r="H200" s="47">
        <f t="shared" si="6"/>
        <v>7706.8365829145469</v>
      </c>
      <c r="I200" s="45">
        <f t="shared" si="7"/>
        <v>9787.6824603014738</v>
      </c>
      <c r="J200">
        <f t="shared" si="8"/>
        <v>285.43839195979803</v>
      </c>
    </row>
    <row r="201" spans="1:10" ht="22.8">
      <c r="A201" s="8" t="s">
        <v>348</v>
      </c>
      <c r="B201" s="35"/>
      <c r="C201" s="10"/>
      <c r="D201" s="10"/>
      <c r="E201" s="10"/>
      <c r="F201" s="11" t="s">
        <v>349</v>
      </c>
      <c r="G201" s="12">
        <v>27</v>
      </c>
      <c r="H201" s="47">
        <f t="shared" si="6"/>
        <v>7706.8365829145469</v>
      </c>
      <c r="I201" s="45">
        <f t="shared" si="7"/>
        <v>9787.6824603014738</v>
      </c>
      <c r="J201">
        <f t="shared" si="8"/>
        <v>285.43839195979803</v>
      </c>
    </row>
    <row r="202" spans="1:10" ht="34.200000000000003">
      <c r="A202" s="37" t="s">
        <v>350</v>
      </c>
      <c r="B202" s="14"/>
      <c r="C202" s="10"/>
      <c r="D202" s="10"/>
      <c r="E202" s="10"/>
      <c r="F202" s="11" t="s">
        <v>351</v>
      </c>
      <c r="G202" s="12">
        <v>35</v>
      </c>
      <c r="H202" s="47">
        <f t="shared" si="6"/>
        <v>9990.3437185929306</v>
      </c>
      <c r="I202" s="45">
        <f t="shared" si="7"/>
        <v>12687.736522613022</v>
      </c>
      <c r="J202">
        <f t="shared" si="8"/>
        <v>285.43839195979803</v>
      </c>
    </row>
    <row r="203" spans="1:10">
      <c r="A203" s="8" t="s">
        <v>352</v>
      </c>
      <c r="B203" s="9"/>
      <c r="C203" s="10"/>
      <c r="D203" s="10"/>
      <c r="E203" s="10"/>
      <c r="F203" s="11" t="s">
        <v>353</v>
      </c>
      <c r="G203" s="12">
        <v>27</v>
      </c>
      <c r="H203" s="47">
        <f t="shared" si="6"/>
        <v>7706.8365829145469</v>
      </c>
      <c r="I203" s="45">
        <f t="shared" si="7"/>
        <v>9787.6824603014738</v>
      </c>
      <c r="J203">
        <f t="shared" si="8"/>
        <v>285.43839195979803</v>
      </c>
    </row>
    <row r="204" spans="1:10">
      <c r="A204" s="8" t="s">
        <v>354</v>
      </c>
      <c r="B204" s="9"/>
      <c r="C204" s="10"/>
      <c r="D204" s="10"/>
      <c r="E204" s="10"/>
      <c r="F204" s="11" t="s">
        <v>355</v>
      </c>
      <c r="G204" s="12">
        <v>15.5</v>
      </c>
      <c r="H204" s="47">
        <f t="shared" si="6"/>
        <v>4424.2950753768691</v>
      </c>
      <c r="I204" s="45">
        <f t="shared" si="7"/>
        <v>5618.854745728624</v>
      </c>
      <c r="J204">
        <f t="shared" si="8"/>
        <v>285.43839195979803</v>
      </c>
    </row>
    <row r="205" spans="1:10">
      <c r="A205" s="8" t="s">
        <v>356</v>
      </c>
      <c r="B205" s="9"/>
      <c r="C205" s="10"/>
      <c r="D205" s="10"/>
      <c r="E205" s="10"/>
      <c r="F205" s="11" t="s">
        <v>357</v>
      </c>
      <c r="G205" s="12">
        <v>15.5</v>
      </c>
      <c r="H205" s="47">
        <f t="shared" ref="H205:H268" si="9">G205*J205</f>
        <v>4424.2950753768691</v>
      </c>
      <c r="I205" s="45">
        <f t="shared" ref="I205:I268" si="10">H205*1.27</f>
        <v>5618.854745728624</v>
      </c>
      <c r="J205">
        <f t="shared" si="8"/>
        <v>285.43839195979803</v>
      </c>
    </row>
    <row r="206" spans="1:10" ht="22.8">
      <c r="A206" s="8" t="s">
        <v>358</v>
      </c>
      <c r="B206" s="9"/>
      <c r="C206" s="10"/>
      <c r="D206" s="10"/>
      <c r="E206" s="10"/>
      <c r="F206" s="11" t="s">
        <v>359</v>
      </c>
      <c r="G206" s="12">
        <v>24</v>
      </c>
      <c r="H206" s="47">
        <f t="shared" si="9"/>
        <v>6850.5214070351522</v>
      </c>
      <c r="I206" s="45">
        <f t="shared" si="10"/>
        <v>8700.1621869346436</v>
      </c>
      <c r="J206">
        <f t="shared" si="8"/>
        <v>285.43839195979803</v>
      </c>
    </row>
    <row r="207" spans="1:10">
      <c r="A207" s="8" t="s">
        <v>360</v>
      </c>
      <c r="B207" s="9"/>
      <c r="C207" s="10"/>
      <c r="D207" s="10"/>
      <c r="E207" s="10"/>
      <c r="F207" s="11" t="s">
        <v>361</v>
      </c>
      <c r="G207" s="12">
        <v>21</v>
      </c>
      <c r="H207" s="47">
        <f t="shared" si="9"/>
        <v>5994.2062311557584</v>
      </c>
      <c r="I207" s="45">
        <f t="shared" si="10"/>
        <v>7612.6419135678134</v>
      </c>
      <c r="J207">
        <f t="shared" ref="J207:J270" si="11">J206</f>
        <v>285.43839195979803</v>
      </c>
    </row>
    <row r="208" spans="1:10" ht="22.8">
      <c r="A208" s="8" t="s">
        <v>362</v>
      </c>
      <c r="B208" s="9"/>
      <c r="C208" s="10"/>
      <c r="D208" s="10"/>
      <c r="E208" s="10"/>
      <c r="F208" s="11" t="s">
        <v>363</v>
      </c>
      <c r="G208" s="12">
        <v>15.5</v>
      </c>
      <c r="H208" s="47">
        <f t="shared" si="9"/>
        <v>4424.2950753768691</v>
      </c>
      <c r="I208" s="45">
        <f t="shared" si="10"/>
        <v>5618.854745728624</v>
      </c>
      <c r="J208">
        <f t="shared" si="11"/>
        <v>285.43839195979803</v>
      </c>
    </row>
    <row r="209" spans="1:10" ht="22.8">
      <c r="A209" s="8" t="s">
        <v>364</v>
      </c>
      <c r="B209" s="38"/>
      <c r="C209" s="10"/>
      <c r="D209" s="10"/>
      <c r="E209" s="10"/>
      <c r="F209" s="11" t="s">
        <v>365</v>
      </c>
      <c r="G209" s="12">
        <v>21</v>
      </c>
      <c r="H209" s="47">
        <f t="shared" si="9"/>
        <v>5994.2062311557584</v>
      </c>
      <c r="I209" s="45">
        <f t="shared" si="10"/>
        <v>7612.6419135678134</v>
      </c>
      <c r="J209">
        <f t="shared" si="11"/>
        <v>285.43839195979803</v>
      </c>
    </row>
    <row r="210" spans="1:10">
      <c r="A210" s="8" t="s">
        <v>366</v>
      </c>
      <c r="B210" s="9"/>
      <c r="C210" s="10"/>
      <c r="D210" s="10"/>
      <c r="E210" s="10"/>
      <c r="F210" s="11" t="s">
        <v>367</v>
      </c>
      <c r="G210" s="12">
        <v>21</v>
      </c>
      <c r="H210" s="47">
        <f t="shared" si="9"/>
        <v>5994.2062311557584</v>
      </c>
      <c r="I210" s="45">
        <f t="shared" si="10"/>
        <v>7612.6419135678134</v>
      </c>
      <c r="J210">
        <f t="shared" si="11"/>
        <v>285.43839195979803</v>
      </c>
    </row>
    <row r="211" spans="1:10">
      <c r="A211" s="8" t="s">
        <v>368</v>
      </c>
      <c r="B211" s="9"/>
      <c r="C211" s="10"/>
      <c r="D211" s="10"/>
      <c r="E211" s="10"/>
      <c r="F211" s="11" t="s">
        <v>369</v>
      </c>
      <c r="G211" s="12">
        <v>24</v>
      </c>
      <c r="H211" s="47">
        <f t="shared" si="9"/>
        <v>6850.5214070351522</v>
      </c>
      <c r="I211" s="45">
        <f t="shared" si="10"/>
        <v>8700.1621869346436</v>
      </c>
      <c r="J211">
        <f t="shared" si="11"/>
        <v>285.43839195979803</v>
      </c>
    </row>
    <row r="212" spans="1:10" ht="22.8">
      <c r="A212" s="8" t="s">
        <v>370</v>
      </c>
      <c r="B212" s="9"/>
      <c r="C212" s="10"/>
      <c r="D212" s="10"/>
      <c r="E212" s="10"/>
      <c r="F212" s="11" t="s">
        <v>371</v>
      </c>
      <c r="G212" s="12">
        <v>39</v>
      </c>
      <c r="H212" s="47">
        <f t="shared" si="9"/>
        <v>11132.097286432123</v>
      </c>
      <c r="I212" s="45">
        <f t="shared" si="10"/>
        <v>14137.763553768797</v>
      </c>
      <c r="J212">
        <f t="shared" si="11"/>
        <v>285.43839195979803</v>
      </c>
    </row>
    <row r="213" spans="1:10" ht="22.8">
      <c r="A213" s="8" t="s">
        <v>372</v>
      </c>
      <c r="B213" s="9"/>
      <c r="C213" s="10"/>
      <c r="D213" s="10"/>
      <c r="E213" s="10"/>
      <c r="F213" s="11" t="s">
        <v>373</v>
      </c>
      <c r="G213" s="12">
        <v>15.5</v>
      </c>
      <c r="H213" s="47">
        <f t="shared" si="9"/>
        <v>4424.2950753768691</v>
      </c>
      <c r="I213" s="45">
        <f t="shared" si="10"/>
        <v>5618.854745728624</v>
      </c>
      <c r="J213">
        <f t="shared" si="11"/>
        <v>285.43839195979803</v>
      </c>
    </row>
    <row r="214" spans="1:10">
      <c r="A214" s="8" t="s">
        <v>374</v>
      </c>
      <c r="B214" s="9"/>
      <c r="C214" s="10"/>
      <c r="D214" s="10"/>
      <c r="E214" s="10"/>
      <c r="F214" s="11" t="s">
        <v>375</v>
      </c>
      <c r="G214" s="12">
        <v>19</v>
      </c>
      <c r="H214" s="47">
        <f t="shared" si="9"/>
        <v>5423.3294472361622</v>
      </c>
      <c r="I214" s="45">
        <f t="shared" si="10"/>
        <v>6887.6283979899263</v>
      </c>
      <c r="J214">
        <f t="shared" si="11"/>
        <v>285.43839195979803</v>
      </c>
    </row>
    <row r="215" spans="1:10">
      <c r="A215" s="8" t="s">
        <v>376</v>
      </c>
      <c r="B215" s="9"/>
      <c r="C215" s="10"/>
      <c r="D215" s="10"/>
      <c r="E215" s="10"/>
      <c r="F215" s="11" t="s">
        <v>377</v>
      </c>
      <c r="G215" s="12">
        <v>21</v>
      </c>
      <c r="H215" s="47">
        <f t="shared" si="9"/>
        <v>5994.2062311557584</v>
      </c>
      <c r="I215" s="45">
        <f t="shared" si="10"/>
        <v>7612.6419135678134</v>
      </c>
      <c r="J215">
        <f t="shared" si="11"/>
        <v>285.43839195979803</v>
      </c>
    </row>
    <row r="216" spans="1:10" ht="22.8">
      <c r="A216" s="8" t="s">
        <v>378</v>
      </c>
      <c r="B216" s="9"/>
      <c r="C216" s="10"/>
      <c r="D216" s="10"/>
      <c r="E216" s="10"/>
      <c r="F216" s="11" t="s">
        <v>379</v>
      </c>
      <c r="G216" s="12">
        <v>15.5</v>
      </c>
      <c r="H216" s="47">
        <f t="shared" si="9"/>
        <v>4424.2950753768691</v>
      </c>
      <c r="I216" s="45">
        <f t="shared" si="10"/>
        <v>5618.854745728624</v>
      </c>
      <c r="J216">
        <f t="shared" si="11"/>
        <v>285.43839195979803</v>
      </c>
    </row>
    <row r="217" spans="1:10">
      <c r="A217" s="8" t="s">
        <v>380</v>
      </c>
      <c r="B217" s="9"/>
      <c r="C217" s="10"/>
      <c r="D217" s="10"/>
      <c r="E217" s="10"/>
      <c r="F217" s="11" t="s">
        <v>381</v>
      </c>
      <c r="G217" s="12">
        <v>21</v>
      </c>
      <c r="H217" s="47">
        <f t="shared" si="9"/>
        <v>5994.2062311557584</v>
      </c>
      <c r="I217" s="45">
        <f t="shared" si="10"/>
        <v>7612.6419135678134</v>
      </c>
      <c r="J217">
        <f t="shared" si="11"/>
        <v>285.43839195979803</v>
      </c>
    </row>
    <row r="218" spans="1:10">
      <c r="A218" s="8" t="s">
        <v>382</v>
      </c>
      <c r="B218" s="9"/>
      <c r="C218" s="10"/>
      <c r="D218" s="10"/>
      <c r="E218" s="10"/>
      <c r="F218" s="11" t="s">
        <v>383</v>
      </c>
      <c r="G218" s="12">
        <v>21</v>
      </c>
      <c r="H218" s="47">
        <f t="shared" si="9"/>
        <v>5994.2062311557584</v>
      </c>
      <c r="I218" s="45">
        <f t="shared" si="10"/>
        <v>7612.6419135678134</v>
      </c>
      <c r="J218">
        <f t="shared" si="11"/>
        <v>285.43839195979803</v>
      </c>
    </row>
    <row r="219" spans="1:10">
      <c r="A219" s="8" t="s">
        <v>384</v>
      </c>
      <c r="B219" s="9"/>
      <c r="C219" s="10"/>
      <c r="D219" s="10"/>
      <c r="E219" s="10"/>
      <c r="F219" s="11" t="s">
        <v>385</v>
      </c>
      <c r="G219" s="12">
        <v>24</v>
      </c>
      <c r="H219" s="47">
        <f t="shared" si="9"/>
        <v>6850.5214070351522</v>
      </c>
      <c r="I219" s="45">
        <f t="shared" si="10"/>
        <v>8700.1621869346436</v>
      </c>
      <c r="J219">
        <f t="shared" si="11"/>
        <v>285.43839195979803</v>
      </c>
    </row>
    <row r="220" spans="1:10" ht="22.8">
      <c r="A220" s="8" t="s">
        <v>386</v>
      </c>
      <c r="B220" s="9"/>
      <c r="C220" s="10"/>
      <c r="D220" s="10"/>
      <c r="E220" s="10"/>
      <c r="F220" s="11" t="s">
        <v>387</v>
      </c>
      <c r="G220" s="12">
        <v>21</v>
      </c>
      <c r="H220" s="47">
        <f t="shared" si="9"/>
        <v>5994.2062311557584</v>
      </c>
      <c r="I220" s="45">
        <f t="shared" si="10"/>
        <v>7612.6419135678134</v>
      </c>
      <c r="J220">
        <f t="shared" si="11"/>
        <v>285.43839195979803</v>
      </c>
    </row>
    <row r="221" spans="1:10">
      <c r="A221" s="8" t="s">
        <v>388</v>
      </c>
      <c r="B221" s="9"/>
      <c r="C221" s="10"/>
      <c r="D221" s="10"/>
      <c r="E221" s="10"/>
      <c r="F221" s="11" t="s">
        <v>389</v>
      </c>
      <c r="G221" s="12">
        <v>21</v>
      </c>
      <c r="H221" s="47">
        <f t="shared" si="9"/>
        <v>5994.2062311557584</v>
      </c>
      <c r="I221" s="45">
        <f t="shared" si="10"/>
        <v>7612.6419135678134</v>
      </c>
      <c r="J221">
        <f t="shared" si="11"/>
        <v>285.43839195979803</v>
      </c>
    </row>
    <row r="222" spans="1:10">
      <c r="A222" s="8" t="s">
        <v>390</v>
      </c>
      <c r="B222" s="9"/>
      <c r="C222" s="10"/>
      <c r="D222" s="10"/>
      <c r="E222" s="10"/>
      <c r="F222" s="11" t="s">
        <v>391</v>
      </c>
      <c r="G222" s="12">
        <v>19</v>
      </c>
      <c r="H222" s="47">
        <f t="shared" si="9"/>
        <v>5423.3294472361622</v>
      </c>
      <c r="I222" s="45">
        <f t="shared" si="10"/>
        <v>6887.6283979899263</v>
      </c>
      <c r="J222">
        <f t="shared" si="11"/>
        <v>285.43839195979803</v>
      </c>
    </row>
    <row r="223" spans="1:10">
      <c r="A223" s="8" t="s">
        <v>392</v>
      </c>
      <c r="B223" s="9"/>
      <c r="C223" s="10"/>
      <c r="D223" s="10"/>
      <c r="E223" s="10"/>
      <c r="F223" s="11" t="s">
        <v>393</v>
      </c>
      <c r="G223" s="12">
        <v>29</v>
      </c>
      <c r="H223" s="47">
        <f t="shared" si="9"/>
        <v>8277.713366834143</v>
      </c>
      <c r="I223" s="45">
        <f t="shared" si="10"/>
        <v>10512.695975879362</v>
      </c>
      <c r="J223">
        <f t="shared" si="11"/>
        <v>285.43839195979803</v>
      </c>
    </row>
    <row r="224" spans="1:10">
      <c r="A224" s="8" t="s">
        <v>394</v>
      </c>
      <c r="B224" s="9"/>
      <c r="C224" s="10"/>
      <c r="D224" s="10"/>
      <c r="E224" s="10"/>
      <c r="F224" s="11" t="s">
        <v>395</v>
      </c>
      <c r="G224" s="12">
        <v>20</v>
      </c>
      <c r="H224" s="47">
        <f t="shared" si="9"/>
        <v>5708.7678391959607</v>
      </c>
      <c r="I224" s="45">
        <f t="shared" si="10"/>
        <v>7250.1351557788703</v>
      </c>
      <c r="J224">
        <f t="shared" si="11"/>
        <v>285.43839195979803</v>
      </c>
    </row>
    <row r="225" spans="1:10">
      <c r="A225" s="8" t="s">
        <v>396</v>
      </c>
      <c r="B225" s="9"/>
      <c r="C225" s="10"/>
      <c r="D225" s="10"/>
      <c r="E225" s="10"/>
      <c r="F225" s="11" t="s">
        <v>397</v>
      </c>
      <c r="G225" s="12">
        <v>8</v>
      </c>
      <c r="H225" s="47">
        <f t="shared" si="9"/>
        <v>2283.5071356783842</v>
      </c>
      <c r="I225" s="45">
        <f t="shared" si="10"/>
        <v>2900.054062311548</v>
      </c>
      <c r="J225">
        <f t="shared" si="11"/>
        <v>285.43839195979803</v>
      </c>
    </row>
    <row r="226" spans="1:10" ht="22.8">
      <c r="A226" s="8" t="s">
        <v>398</v>
      </c>
      <c r="B226" s="9"/>
      <c r="C226" s="10"/>
      <c r="D226" s="10"/>
      <c r="E226" s="10"/>
      <c r="F226" s="11" t="s">
        <v>399</v>
      </c>
      <c r="G226" s="12">
        <v>50</v>
      </c>
      <c r="H226" s="47">
        <f t="shared" si="9"/>
        <v>14271.919597989901</v>
      </c>
      <c r="I226" s="45">
        <f t="shared" si="10"/>
        <v>18125.337889447175</v>
      </c>
      <c r="J226">
        <f t="shared" si="11"/>
        <v>285.43839195979803</v>
      </c>
    </row>
    <row r="227" spans="1:10">
      <c r="A227" s="8" t="s">
        <v>400</v>
      </c>
      <c r="B227" s="9"/>
      <c r="C227" s="10"/>
      <c r="D227" s="10"/>
      <c r="E227" s="10"/>
      <c r="F227" s="11" t="s">
        <v>401</v>
      </c>
      <c r="G227" s="12">
        <v>33</v>
      </c>
      <c r="H227" s="47">
        <f t="shared" si="9"/>
        <v>9419.4669346733353</v>
      </c>
      <c r="I227" s="45">
        <f t="shared" si="10"/>
        <v>11962.723007035136</v>
      </c>
      <c r="J227">
        <f t="shared" si="11"/>
        <v>285.43839195979803</v>
      </c>
    </row>
    <row r="228" spans="1:10">
      <c r="A228" s="8" t="s">
        <v>402</v>
      </c>
      <c r="B228" s="9"/>
      <c r="C228" s="10"/>
      <c r="D228" s="10"/>
      <c r="E228" s="10"/>
      <c r="F228" s="11" t="s">
        <v>403</v>
      </c>
      <c r="G228" s="12">
        <v>49</v>
      </c>
      <c r="H228" s="47">
        <f t="shared" si="9"/>
        <v>13986.481206030103</v>
      </c>
      <c r="I228" s="45">
        <f t="shared" si="10"/>
        <v>17762.831131658229</v>
      </c>
      <c r="J228">
        <f t="shared" si="11"/>
        <v>285.43839195979803</v>
      </c>
    </row>
    <row r="229" spans="1:10">
      <c r="A229" s="8" t="s">
        <v>404</v>
      </c>
      <c r="B229" s="9"/>
      <c r="C229" s="10"/>
      <c r="D229" s="10"/>
      <c r="E229" s="10"/>
      <c r="F229" s="11" t="s">
        <v>405</v>
      </c>
      <c r="G229" s="12">
        <v>65</v>
      </c>
      <c r="H229" s="47">
        <f t="shared" si="9"/>
        <v>18553.49547738687</v>
      </c>
      <c r="I229" s="45">
        <f t="shared" si="10"/>
        <v>23562.939256281326</v>
      </c>
      <c r="J229">
        <f t="shared" si="11"/>
        <v>285.43839195979803</v>
      </c>
    </row>
    <row r="230" spans="1:10">
      <c r="A230" s="8" t="s">
        <v>406</v>
      </c>
      <c r="B230" s="9"/>
      <c r="C230" s="10"/>
      <c r="D230" s="10"/>
      <c r="E230" s="10"/>
      <c r="F230" s="11" t="s">
        <v>407</v>
      </c>
      <c r="G230" s="12">
        <v>15.5</v>
      </c>
      <c r="H230" s="47">
        <f t="shared" si="9"/>
        <v>4424.2950753768691</v>
      </c>
      <c r="I230" s="45">
        <f t="shared" si="10"/>
        <v>5618.854745728624</v>
      </c>
      <c r="J230">
        <f t="shared" si="11"/>
        <v>285.43839195979803</v>
      </c>
    </row>
    <row r="231" spans="1:10">
      <c r="A231" s="8" t="s">
        <v>408</v>
      </c>
      <c r="B231" s="14"/>
      <c r="C231" s="10"/>
      <c r="D231" s="10"/>
      <c r="E231" s="10"/>
      <c r="F231" s="11" t="s">
        <v>409</v>
      </c>
      <c r="G231" s="12">
        <v>80</v>
      </c>
      <c r="H231" s="47">
        <f t="shared" si="9"/>
        <v>22835.071356783843</v>
      </c>
      <c r="I231" s="45">
        <f t="shared" si="10"/>
        <v>29000.540623115481</v>
      </c>
      <c r="J231">
        <f t="shared" si="11"/>
        <v>285.43839195979803</v>
      </c>
    </row>
    <row r="232" spans="1:10">
      <c r="A232" s="8" t="s">
        <v>410</v>
      </c>
      <c r="B232" s="14"/>
      <c r="C232" s="10"/>
      <c r="D232" s="10"/>
      <c r="E232" s="10"/>
      <c r="F232" s="11" t="s">
        <v>411</v>
      </c>
      <c r="G232" s="12">
        <v>15</v>
      </c>
      <c r="H232" s="47">
        <f t="shared" si="9"/>
        <v>4281.5758793969708</v>
      </c>
      <c r="I232" s="45">
        <f t="shared" si="10"/>
        <v>5437.6013668341529</v>
      </c>
      <c r="J232">
        <f t="shared" si="11"/>
        <v>285.43839195979803</v>
      </c>
    </row>
    <row r="233" spans="1:10">
      <c r="A233" s="8" t="s">
        <v>412</v>
      </c>
      <c r="B233" s="14"/>
      <c r="C233" s="10"/>
      <c r="D233" s="10"/>
      <c r="E233" s="10"/>
      <c r="F233" s="11" t="s">
        <v>413</v>
      </c>
      <c r="G233" s="12">
        <v>50</v>
      </c>
      <c r="H233" s="47">
        <f t="shared" si="9"/>
        <v>14271.919597989901</v>
      </c>
      <c r="I233" s="45">
        <f t="shared" si="10"/>
        <v>18125.337889447175</v>
      </c>
      <c r="J233">
        <f t="shared" si="11"/>
        <v>285.43839195979803</v>
      </c>
    </row>
    <row r="234" spans="1:10" ht="57">
      <c r="A234" s="8" t="s">
        <v>414</v>
      </c>
      <c r="B234" s="9"/>
      <c r="C234" s="10"/>
      <c r="D234" s="10"/>
      <c r="E234" s="10"/>
      <c r="F234" s="11" t="s">
        <v>415</v>
      </c>
      <c r="G234" s="12">
        <v>24</v>
      </c>
      <c r="H234" s="47">
        <f t="shared" si="9"/>
        <v>6850.5214070351522</v>
      </c>
      <c r="I234" s="45">
        <f t="shared" si="10"/>
        <v>8700.1621869346436</v>
      </c>
      <c r="J234">
        <f t="shared" si="11"/>
        <v>285.43839195979803</v>
      </c>
    </row>
    <row r="235" spans="1:10">
      <c r="A235" s="1" t="s">
        <v>416</v>
      </c>
      <c r="B235" s="2"/>
      <c r="C235" s="2"/>
      <c r="D235" s="2"/>
      <c r="E235" s="2"/>
      <c r="F235" s="3"/>
      <c r="G235" s="2"/>
      <c r="H235" s="47"/>
      <c r="J235">
        <f t="shared" si="11"/>
        <v>285.43839195979803</v>
      </c>
    </row>
    <row r="236" spans="1:10">
      <c r="A236" s="4" t="s">
        <v>1</v>
      </c>
      <c r="B236" s="5"/>
      <c r="C236" s="6"/>
      <c r="D236" s="6"/>
      <c r="E236" s="6"/>
      <c r="F236" s="7"/>
      <c r="G236" s="5"/>
      <c r="H236" s="47"/>
      <c r="J236">
        <f t="shared" si="11"/>
        <v>285.43839195979803</v>
      </c>
    </row>
    <row r="237" spans="1:10">
      <c r="A237" s="8" t="s">
        <v>417</v>
      </c>
      <c r="B237" s="9"/>
      <c r="C237" s="10"/>
      <c r="D237" s="10"/>
      <c r="E237" s="10"/>
      <c r="F237" s="11" t="s">
        <v>418</v>
      </c>
      <c r="G237" s="12">
        <v>20</v>
      </c>
      <c r="H237" s="47">
        <f t="shared" si="9"/>
        <v>5708.7678391959607</v>
      </c>
      <c r="I237" s="45">
        <f t="shared" si="10"/>
        <v>7250.1351557788703</v>
      </c>
      <c r="J237">
        <f t="shared" si="11"/>
        <v>285.43839195979803</v>
      </c>
    </row>
    <row r="238" spans="1:10">
      <c r="A238" s="8" t="s">
        <v>419</v>
      </c>
      <c r="B238" s="9"/>
      <c r="C238" s="10"/>
      <c r="D238" s="10"/>
      <c r="E238" s="10"/>
      <c r="F238" s="11" t="s">
        <v>420</v>
      </c>
      <c r="G238" s="12">
        <v>20</v>
      </c>
      <c r="H238" s="47">
        <f t="shared" si="9"/>
        <v>5708.7678391959607</v>
      </c>
      <c r="I238" s="45">
        <f t="shared" si="10"/>
        <v>7250.1351557788703</v>
      </c>
      <c r="J238">
        <f t="shared" si="11"/>
        <v>285.43839195979803</v>
      </c>
    </row>
    <row r="239" spans="1:10">
      <c r="A239" s="8" t="s">
        <v>421</v>
      </c>
      <c r="B239" s="9"/>
      <c r="C239" s="10"/>
      <c r="D239" s="10"/>
      <c r="E239" s="10"/>
      <c r="F239" s="11" t="s">
        <v>422</v>
      </c>
      <c r="G239" s="12">
        <v>20</v>
      </c>
      <c r="H239" s="47">
        <f t="shared" si="9"/>
        <v>5708.7678391959607</v>
      </c>
      <c r="I239" s="45">
        <f t="shared" si="10"/>
        <v>7250.1351557788703</v>
      </c>
      <c r="J239">
        <f t="shared" si="11"/>
        <v>285.43839195979803</v>
      </c>
    </row>
    <row r="240" spans="1:10">
      <c r="A240" s="8" t="s">
        <v>423</v>
      </c>
      <c r="B240" s="35"/>
      <c r="C240" s="10"/>
      <c r="D240" s="10"/>
      <c r="E240" s="10"/>
      <c r="F240" s="11" t="s">
        <v>424</v>
      </c>
      <c r="G240" s="12">
        <v>20</v>
      </c>
      <c r="H240" s="47">
        <f t="shared" si="9"/>
        <v>5708.7678391959607</v>
      </c>
      <c r="I240" s="45">
        <f t="shared" si="10"/>
        <v>7250.1351557788703</v>
      </c>
      <c r="J240">
        <f t="shared" si="11"/>
        <v>285.43839195979803</v>
      </c>
    </row>
    <row r="241" spans="1:10">
      <c r="A241" s="8" t="s">
        <v>425</v>
      </c>
      <c r="B241" s="9"/>
      <c r="C241" s="10"/>
      <c r="D241" s="10"/>
      <c r="E241" s="10"/>
      <c r="F241" s="11" t="s">
        <v>426</v>
      </c>
      <c r="G241" s="12">
        <v>12</v>
      </c>
      <c r="H241" s="47">
        <f t="shared" si="9"/>
        <v>3425.2607035175761</v>
      </c>
      <c r="I241" s="45">
        <f t="shared" si="10"/>
        <v>4350.0810934673218</v>
      </c>
      <c r="J241">
        <f t="shared" si="11"/>
        <v>285.43839195979803</v>
      </c>
    </row>
    <row r="242" spans="1:10">
      <c r="A242" s="8" t="s">
        <v>427</v>
      </c>
      <c r="B242" s="9"/>
      <c r="C242" s="10"/>
      <c r="D242" s="10"/>
      <c r="E242" s="10"/>
      <c r="F242" s="11" t="s">
        <v>428</v>
      </c>
      <c r="G242" s="12">
        <v>15</v>
      </c>
      <c r="H242" s="47">
        <f t="shared" si="9"/>
        <v>4281.5758793969708</v>
      </c>
      <c r="I242" s="45">
        <f t="shared" si="10"/>
        <v>5437.6013668341529</v>
      </c>
      <c r="J242">
        <f t="shared" si="11"/>
        <v>285.43839195979803</v>
      </c>
    </row>
    <row r="243" spans="1:10">
      <c r="A243" s="8" t="s">
        <v>429</v>
      </c>
      <c r="B243" s="9"/>
      <c r="C243" s="10"/>
      <c r="D243" s="10"/>
      <c r="E243" s="10"/>
      <c r="F243" s="11" t="s">
        <v>430</v>
      </c>
      <c r="G243" s="12">
        <v>65</v>
      </c>
      <c r="H243" s="47">
        <f t="shared" si="9"/>
        <v>18553.49547738687</v>
      </c>
      <c r="I243" s="45">
        <f t="shared" si="10"/>
        <v>23562.939256281326</v>
      </c>
      <c r="J243">
        <f t="shared" si="11"/>
        <v>285.43839195979803</v>
      </c>
    </row>
    <row r="244" spans="1:10">
      <c r="A244" s="8" t="s">
        <v>431</v>
      </c>
      <c r="B244" s="9"/>
      <c r="C244" s="10"/>
      <c r="D244" s="10"/>
      <c r="E244" s="10"/>
      <c r="F244" s="11" t="s">
        <v>432</v>
      </c>
      <c r="G244" s="12">
        <v>12</v>
      </c>
      <c r="H244" s="47">
        <f t="shared" si="9"/>
        <v>3425.2607035175761</v>
      </c>
      <c r="I244" s="45">
        <f t="shared" si="10"/>
        <v>4350.0810934673218</v>
      </c>
      <c r="J244">
        <f t="shared" si="11"/>
        <v>285.43839195979803</v>
      </c>
    </row>
    <row r="245" spans="1:10" ht="22.8">
      <c r="A245" s="8" t="s">
        <v>433</v>
      </c>
      <c r="B245" s="9"/>
      <c r="C245" s="10"/>
      <c r="D245" s="10"/>
      <c r="E245" s="10"/>
      <c r="F245" s="11" t="s">
        <v>434</v>
      </c>
      <c r="G245" s="12">
        <v>30</v>
      </c>
      <c r="H245" s="47">
        <f t="shared" si="9"/>
        <v>8563.1517587939416</v>
      </c>
      <c r="I245" s="45">
        <f t="shared" si="10"/>
        <v>10875.202733668306</v>
      </c>
      <c r="J245">
        <f t="shared" si="11"/>
        <v>285.43839195979803</v>
      </c>
    </row>
    <row r="246" spans="1:10">
      <c r="A246" s="8" t="s">
        <v>435</v>
      </c>
      <c r="B246" s="9"/>
      <c r="C246" s="10"/>
      <c r="D246" s="10"/>
      <c r="E246" s="10"/>
      <c r="F246" s="11" t="s">
        <v>436</v>
      </c>
      <c r="G246" s="12">
        <v>40</v>
      </c>
      <c r="H246" s="47">
        <f t="shared" si="9"/>
        <v>11417.535678391921</v>
      </c>
      <c r="I246" s="45">
        <f t="shared" si="10"/>
        <v>14500.270311557741</v>
      </c>
      <c r="J246">
        <f t="shared" si="11"/>
        <v>285.43839195979803</v>
      </c>
    </row>
    <row r="247" spans="1:10">
      <c r="A247" s="8" t="s">
        <v>437</v>
      </c>
      <c r="B247" s="9"/>
      <c r="C247" s="10"/>
      <c r="D247" s="10"/>
      <c r="E247" s="10"/>
      <c r="F247" s="11" t="s">
        <v>438</v>
      </c>
      <c r="G247" s="12">
        <v>35</v>
      </c>
      <c r="H247" s="47">
        <f t="shared" si="9"/>
        <v>9990.3437185929306</v>
      </c>
      <c r="I247" s="45">
        <f t="shared" si="10"/>
        <v>12687.736522613022</v>
      </c>
      <c r="J247">
        <f t="shared" si="11"/>
        <v>285.43839195979803</v>
      </c>
    </row>
    <row r="248" spans="1:10">
      <c r="A248" s="8" t="s">
        <v>439</v>
      </c>
      <c r="B248" s="9"/>
      <c r="C248" s="10"/>
      <c r="D248" s="10"/>
      <c r="E248" s="10"/>
      <c r="F248" s="11" t="s">
        <v>440</v>
      </c>
      <c r="G248" s="12">
        <v>35</v>
      </c>
      <c r="H248" s="47">
        <f t="shared" si="9"/>
        <v>9990.3437185929306</v>
      </c>
      <c r="I248" s="45">
        <f t="shared" si="10"/>
        <v>12687.736522613022</v>
      </c>
      <c r="J248">
        <f t="shared" si="11"/>
        <v>285.43839195979803</v>
      </c>
    </row>
    <row r="249" spans="1:10">
      <c r="A249" s="8" t="s">
        <v>441</v>
      </c>
      <c r="B249" s="9"/>
      <c r="C249" s="10"/>
      <c r="D249" s="10"/>
      <c r="E249" s="10"/>
      <c r="F249" s="11" t="s">
        <v>442</v>
      </c>
      <c r="G249" s="12">
        <v>25</v>
      </c>
      <c r="H249" s="47">
        <f t="shared" si="9"/>
        <v>7135.9597989949507</v>
      </c>
      <c r="I249" s="45">
        <f t="shared" si="10"/>
        <v>9062.6689447235876</v>
      </c>
      <c r="J249">
        <f t="shared" si="11"/>
        <v>285.43839195979803</v>
      </c>
    </row>
    <row r="250" spans="1:10">
      <c r="A250" s="4" t="s">
        <v>18</v>
      </c>
      <c r="B250" s="5"/>
      <c r="C250" s="6"/>
      <c r="D250" s="6"/>
      <c r="E250" s="6"/>
      <c r="F250" s="7"/>
      <c r="G250" s="5"/>
      <c r="H250" s="47"/>
      <c r="J250">
        <f t="shared" si="11"/>
        <v>285.43839195979803</v>
      </c>
    </row>
    <row r="251" spans="1:10">
      <c r="A251" s="8" t="s">
        <v>443</v>
      </c>
      <c r="B251" s="9"/>
      <c r="C251" s="10"/>
      <c r="D251" s="10"/>
      <c r="E251" s="10"/>
      <c r="F251" s="11" t="s">
        <v>444</v>
      </c>
      <c r="G251" s="12">
        <v>20</v>
      </c>
      <c r="H251" s="47">
        <f t="shared" si="9"/>
        <v>5708.7678391959607</v>
      </c>
      <c r="I251" s="45">
        <f t="shared" si="10"/>
        <v>7250.1351557788703</v>
      </c>
      <c r="J251">
        <f t="shared" si="11"/>
        <v>285.43839195979803</v>
      </c>
    </row>
    <row r="252" spans="1:10">
      <c r="A252" s="8" t="s">
        <v>445</v>
      </c>
      <c r="B252" s="9"/>
      <c r="C252" s="10"/>
      <c r="D252" s="10"/>
      <c r="E252" s="10"/>
      <c r="F252" s="11" t="s">
        <v>446</v>
      </c>
      <c r="G252" s="12">
        <v>15</v>
      </c>
      <c r="H252" s="47">
        <f t="shared" si="9"/>
        <v>4281.5758793969708</v>
      </c>
      <c r="I252" s="45">
        <f t="shared" si="10"/>
        <v>5437.6013668341529</v>
      </c>
      <c r="J252">
        <f t="shared" si="11"/>
        <v>285.43839195979803</v>
      </c>
    </row>
    <row r="253" spans="1:10">
      <c r="A253" s="8" t="s">
        <v>447</v>
      </c>
      <c r="B253" s="9"/>
      <c r="C253" s="10"/>
      <c r="D253" s="10"/>
      <c r="E253" s="10"/>
      <c r="F253" s="11" t="s">
        <v>448</v>
      </c>
      <c r="G253" s="12">
        <v>14</v>
      </c>
      <c r="H253" s="47">
        <f t="shared" si="9"/>
        <v>3996.1374874371722</v>
      </c>
      <c r="I253" s="45">
        <f t="shared" si="10"/>
        <v>5075.0946090452089</v>
      </c>
      <c r="J253">
        <f t="shared" si="11"/>
        <v>285.43839195979803</v>
      </c>
    </row>
    <row r="254" spans="1:10">
      <c r="A254" s="8" t="s">
        <v>431</v>
      </c>
      <c r="B254" s="9"/>
      <c r="C254" s="10"/>
      <c r="D254" s="10"/>
      <c r="E254" s="10"/>
      <c r="F254" s="11" t="s">
        <v>449</v>
      </c>
      <c r="G254" s="12">
        <v>12</v>
      </c>
      <c r="H254" s="47">
        <f t="shared" si="9"/>
        <v>3425.2607035175761</v>
      </c>
      <c r="I254" s="45">
        <f t="shared" si="10"/>
        <v>4350.0810934673218</v>
      </c>
      <c r="J254">
        <f t="shared" si="11"/>
        <v>285.43839195979803</v>
      </c>
    </row>
    <row r="255" spans="1:10">
      <c r="A255" s="4" t="s">
        <v>450</v>
      </c>
      <c r="B255" s="5"/>
      <c r="C255" s="6"/>
      <c r="D255" s="6"/>
      <c r="E255" s="6"/>
      <c r="F255" s="7"/>
      <c r="G255" s="5"/>
      <c r="H255" s="47"/>
      <c r="J255">
        <f t="shared" si="11"/>
        <v>285.43839195979803</v>
      </c>
    </row>
    <row r="256" spans="1:10">
      <c r="A256" s="8" t="s">
        <v>451</v>
      </c>
      <c r="B256" s="35"/>
      <c r="C256" s="10"/>
      <c r="D256" s="10"/>
      <c r="E256" s="10"/>
      <c r="F256" s="11" t="s">
        <v>452</v>
      </c>
      <c r="G256" s="12">
        <v>15</v>
      </c>
      <c r="H256" s="47">
        <f t="shared" si="9"/>
        <v>4281.5758793969708</v>
      </c>
      <c r="I256" s="45">
        <f t="shared" si="10"/>
        <v>5437.6013668341529</v>
      </c>
      <c r="J256">
        <f t="shared" si="11"/>
        <v>285.43839195979803</v>
      </c>
    </row>
    <row r="257" spans="1:10">
      <c r="A257" s="8" t="s">
        <v>453</v>
      </c>
      <c r="B257" s="9"/>
      <c r="C257" s="10"/>
      <c r="D257" s="10"/>
      <c r="E257" s="10"/>
      <c r="F257" s="39" t="s">
        <v>454</v>
      </c>
      <c r="G257" s="12">
        <v>30</v>
      </c>
      <c r="H257" s="47">
        <f t="shared" si="9"/>
        <v>8563.1517587939416</v>
      </c>
      <c r="I257" s="45">
        <f t="shared" si="10"/>
        <v>10875.202733668306</v>
      </c>
      <c r="J257">
        <f t="shared" si="11"/>
        <v>285.43839195979803</v>
      </c>
    </row>
    <row r="258" spans="1:10">
      <c r="A258" s="8" t="s">
        <v>455</v>
      </c>
      <c r="B258" s="9"/>
      <c r="C258" s="10"/>
      <c r="D258" s="10"/>
      <c r="E258" s="10"/>
      <c r="F258" s="11" t="s">
        <v>456</v>
      </c>
      <c r="G258" s="12">
        <v>15</v>
      </c>
      <c r="H258" s="47">
        <f t="shared" si="9"/>
        <v>4281.5758793969708</v>
      </c>
      <c r="I258" s="45">
        <f t="shared" si="10"/>
        <v>5437.6013668341529</v>
      </c>
      <c r="J258">
        <f t="shared" si="11"/>
        <v>285.43839195979803</v>
      </c>
    </row>
    <row r="259" spans="1:10">
      <c r="A259" s="8" t="s">
        <v>457</v>
      </c>
      <c r="B259" s="9"/>
      <c r="C259" s="10"/>
      <c r="D259" s="10"/>
      <c r="E259" s="10"/>
      <c r="F259" s="11" t="s">
        <v>458</v>
      </c>
      <c r="G259" s="12">
        <v>30</v>
      </c>
      <c r="H259" s="47">
        <f t="shared" si="9"/>
        <v>8563.1517587939416</v>
      </c>
      <c r="I259" s="45">
        <f t="shared" si="10"/>
        <v>10875.202733668306</v>
      </c>
      <c r="J259">
        <f t="shared" si="11"/>
        <v>285.43839195979803</v>
      </c>
    </row>
    <row r="260" spans="1:10">
      <c r="A260" s="8" t="s">
        <v>459</v>
      </c>
      <c r="B260" s="9"/>
      <c r="C260" s="10"/>
      <c r="D260" s="10"/>
      <c r="E260" s="10"/>
      <c r="F260" s="11" t="s">
        <v>460</v>
      </c>
      <c r="G260" s="12">
        <v>40</v>
      </c>
      <c r="H260" s="47">
        <f t="shared" si="9"/>
        <v>11417.535678391921</v>
      </c>
      <c r="I260" s="45">
        <f t="shared" si="10"/>
        <v>14500.270311557741</v>
      </c>
      <c r="J260">
        <f t="shared" si="11"/>
        <v>285.43839195979803</v>
      </c>
    </row>
    <row r="261" spans="1:10">
      <c r="A261" s="8" t="s">
        <v>461</v>
      </c>
      <c r="B261" s="9"/>
      <c r="C261" s="10"/>
      <c r="D261" s="10"/>
      <c r="E261" s="10"/>
      <c r="F261" s="11" t="s">
        <v>462</v>
      </c>
      <c r="G261" s="12">
        <v>8</v>
      </c>
      <c r="H261" s="47">
        <f t="shared" si="9"/>
        <v>2283.5071356783842</v>
      </c>
      <c r="I261" s="45">
        <f t="shared" si="10"/>
        <v>2900.054062311548</v>
      </c>
      <c r="J261">
        <f t="shared" si="11"/>
        <v>285.43839195979803</v>
      </c>
    </row>
    <row r="262" spans="1:10">
      <c r="A262" s="8" t="s">
        <v>429</v>
      </c>
      <c r="B262" s="9"/>
      <c r="C262" s="10"/>
      <c r="D262" s="10"/>
      <c r="E262" s="10"/>
      <c r="F262" s="11" t="s">
        <v>463</v>
      </c>
      <c r="G262" s="12">
        <v>65</v>
      </c>
      <c r="H262" s="47">
        <f t="shared" si="9"/>
        <v>18553.49547738687</v>
      </c>
      <c r="I262" s="45">
        <f t="shared" si="10"/>
        <v>23562.939256281326</v>
      </c>
      <c r="J262">
        <f t="shared" si="11"/>
        <v>285.43839195979803</v>
      </c>
    </row>
    <row r="263" spans="1:10">
      <c r="A263" s="4" t="s">
        <v>464</v>
      </c>
      <c r="B263" s="5"/>
      <c r="C263" s="6"/>
      <c r="D263" s="6"/>
      <c r="E263" s="6"/>
      <c r="F263" s="7"/>
      <c r="G263" s="5"/>
      <c r="H263" s="47"/>
      <c r="J263">
        <f t="shared" si="11"/>
        <v>285.43839195979803</v>
      </c>
    </row>
    <row r="264" spans="1:10" ht="22.8">
      <c r="A264" s="8" t="s">
        <v>465</v>
      </c>
      <c r="B264" s="9"/>
      <c r="C264" s="10"/>
      <c r="D264" s="10"/>
      <c r="E264" s="10"/>
      <c r="F264" s="11" t="s">
        <v>466</v>
      </c>
      <c r="G264" s="12">
        <v>50</v>
      </c>
      <c r="H264" s="47">
        <f t="shared" si="9"/>
        <v>14271.919597989901</v>
      </c>
      <c r="I264" s="45">
        <f t="shared" si="10"/>
        <v>18125.337889447175</v>
      </c>
      <c r="J264">
        <f t="shared" si="11"/>
        <v>285.43839195979803</v>
      </c>
    </row>
    <row r="265" spans="1:10" ht="22.8">
      <c r="A265" s="8" t="s">
        <v>467</v>
      </c>
      <c r="B265" s="9"/>
      <c r="C265" s="10"/>
      <c r="D265" s="10"/>
      <c r="E265" s="10"/>
      <c r="F265" s="11" t="s">
        <v>468</v>
      </c>
      <c r="G265" s="12">
        <v>60</v>
      </c>
      <c r="H265" s="47">
        <f t="shared" si="9"/>
        <v>17126.303517587883</v>
      </c>
      <c r="I265" s="45">
        <f t="shared" si="10"/>
        <v>21750.405467336612</v>
      </c>
      <c r="J265">
        <f t="shared" si="11"/>
        <v>285.43839195979803</v>
      </c>
    </row>
    <row r="266" spans="1:10" ht="22.8">
      <c r="A266" s="8" t="s">
        <v>469</v>
      </c>
      <c r="B266" s="9"/>
      <c r="C266" s="10"/>
      <c r="D266" s="10"/>
      <c r="E266" s="10"/>
      <c r="F266" s="11" t="s">
        <v>470</v>
      </c>
      <c r="G266" s="12">
        <v>300</v>
      </c>
      <c r="H266" s="47">
        <f t="shared" si="9"/>
        <v>85631.517587939408</v>
      </c>
      <c r="I266" s="45">
        <f t="shared" si="10"/>
        <v>108752.02733668305</v>
      </c>
      <c r="J266">
        <f t="shared" si="11"/>
        <v>285.43839195979803</v>
      </c>
    </row>
    <row r="267" spans="1:10">
      <c r="A267" s="8" t="s">
        <v>471</v>
      </c>
      <c r="B267" s="9"/>
      <c r="C267" s="10"/>
      <c r="D267" s="10"/>
      <c r="E267" s="10"/>
      <c r="F267" s="11" t="s">
        <v>472</v>
      </c>
      <c r="G267" s="12">
        <v>50</v>
      </c>
      <c r="H267" s="47">
        <f t="shared" si="9"/>
        <v>14271.919597989901</v>
      </c>
      <c r="I267" s="45">
        <f t="shared" si="10"/>
        <v>18125.337889447175</v>
      </c>
      <c r="J267">
        <f t="shared" si="11"/>
        <v>285.43839195979803</v>
      </c>
    </row>
    <row r="268" spans="1:10">
      <c r="A268" s="8" t="s">
        <v>473</v>
      </c>
      <c r="B268" s="14" t="s">
        <v>286</v>
      </c>
      <c r="C268" s="40"/>
      <c r="D268" s="40"/>
      <c r="E268" s="40"/>
      <c r="F268" s="11" t="s">
        <v>474</v>
      </c>
      <c r="G268" s="12">
        <v>35</v>
      </c>
      <c r="H268" s="47">
        <f t="shared" si="9"/>
        <v>9990.3437185929306</v>
      </c>
      <c r="I268" s="45">
        <f t="shared" si="10"/>
        <v>12687.736522613022</v>
      </c>
      <c r="J268">
        <f t="shared" si="11"/>
        <v>285.43839195979803</v>
      </c>
    </row>
    <row r="269" spans="1:10">
      <c r="A269" s="8" t="s">
        <v>475</v>
      </c>
      <c r="B269" s="14" t="s">
        <v>286</v>
      </c>
      <c r="C269" s="10"/>
      <c r="D269" s="10"/>
      <c r="E269" s="10"/>
      <c r="F269" s="11" t="s">
        <v>476</v>
      </c>
      <c r="G269" s="12">
        <v>40</v>
      </c>
      <c r="H269" s="47">
        <f t="shared" ref="H269:H332" si="12">G269*J269</f>
        <v>11417.535678391921</v>
      </c>
      <c r="I269" s="45">
        <f t="shared" ref="I269:I332" si="13">H269*1.27</f>
        <v>14500.270311557741</v>
      </c>
      <c r="J269">
        <f t="shared" si="11"/>
        <v>285.43839195979803</v>
      </c>
    </row>
    <row r="270" spans="1:10">
      <c r="A270" s="8" t="s">
        <v>477</v>
      </c>
      <c r="B270" s="9"/>
      <c r="C270" s="10"/>
      <c r="D270" s="10"/>
      <c r="E270" s="10"/>
      <c r="F270" s="11" t="s">
        <v>478</v>
      </c>
      <c r="G270" s="12">
        <v>50</v>
      </c>
      <c r="H270" s="47">
        <f t="shared" si="12"/>
        <v>14271.919597989901</v>
      </c>
      <c r="I270" s="45">
        <f t="shared" si="13"/>
        <v>18125.337889447175</v>
      </c>
      <c r="J270">
        <f t="shared" si="11"/>
        <v>285.43839195979803</v>
      </c>
    </row>
    <row r="271" spans="1:10">
      <c r="A271" s="8" t="s">
        <v>479</v>
      </c>
      <c r="B271" s="9"/>
      <c r="C271" s="10"/>
      <c r="D271" s="10"/>
      <c r="E271" s="10"/>
      <c r="F271" s="11" t="s">
        <v>480</v>
      </c>
      <c r="G271" s="12">
        <v>50</v>
      </c>
      <c r="H271" s="47">
        <f t="shared" si="12"/>
        <v>14271.919597989901</v>
      </c>
      <c r="I271" s="45">
        <f t="shared" si="13"/>
        <v>18125.337889447175</v>
      </c>
      <c r="J271">
        <f t="shared" ref="J271:J334" si="14">J270</f>
        <v>285.43839195979803</v>
      </c>
    </row>
    <row r="272" spans="1:10">
      <c r="A272" s="8" t="s">
        <v>481</v>
      </c>
      <c r="B272" s="9"/>
      <c r="C272" s="10"/>
      <c r="D272" s="10"/>
      <c r="E272" s="10"/>
      <c r="F272" s="11" t="s">
        <v>482</v>
      </c>
      <c r="G272" s="12">
        <v>50</v>
      </c>
      <c r="H272" s="47">
        <f t="shared" si="12"/>
        <v>14271.919597989901</v>
      </c>
      <c r="I272" s="45">
        <f t="shared" si="13"/>
        <v>18125.337889447175</v>
      </c>
      <c r="J272">
        <f t="shared" si="14"/>
        <v>285.43839195979803</v>
      </c>
    </row>
    <row r="273" spans="1:10">
      <c r="A273" s="8" t="s">
        <v>483</v>
      </c>
      <c r="B273" s="9"/>
      <c r="C273" s="10"/>
      <c r="D273" s="10"/>
      <c r="E273" s="10"/>
      <c r="F273" s="11" t="s">
        <v>484</v>
      </c>
      <c r="G273" s="12">
        <v>15</v>
      </c>
      <c r="H273" s="47">
        <f t="shared" si="12"/>
        <v>4281.5758793969708</v>
      </c>
      <c r="I273" s="45">
        <f t="shared" si="13"/>
        <v>5437.6013668341529</v>
      </c>
      <c r="J273">
        <f t="shared" si="14"/>
        <v>285.43839195979803</v>
      </c>
    </row>
    <row r="274" spans="1:10">
      <c r="A274" s="8" t="s">
        <v>485</v>
      </c>
      <c r="B274" s="9"/>
      <c r="C274" s="10"/>
      <c r="D274" s="10"/>
      <c r="E274" s="10"/>
      <c r="F274" s="11" t="s">
        <v>486</v>
      </c>
      <c r="G274" s="12">
        <v>23</v>
      </c>
      <c r="H274" s="47">
        <f t="shared" si="12"/>
        <v>6565.0830150753545</v>
      </c>
      <c r="I274" s="45">
        <f t="shared" si="13"/>
        <v>8337.6554291456996</v>
      </c>
      <c r="J274">
        <f t="shared" si="14"/>
        <v>285.43839195979803</v>
      </c>
    </row>
    <row r="275" spans="1:10">
      <c r="A275" s="8" t="s">
        <v>487</v>
      </c>
      <c r="B275" s="9"/>
      <c r="C275" s="10"/>
      <c r="D275" s="10"/>
      <c r="E275" s="10"/>
      <c r="F275" s="11" t="s">
        <v>488</v>
      </c>
      <c r="G275" s="12">
        <v>75</v>
      </c>
      <c r="H275" s="47">
        <f t="shared" si="12"/>
        <v>21407.879396984852</v>
      </c>
      <c r="I275" s="45">
        <f t="shared" si="13"/>
        <v>27188.006834170763</v>
      </c>
      <c r="J275">
        <f t="shared" si="14"/>
        <v>285.43839195979803</v>
      </c>
    </row>
    <row r="276" spans="1:10">
      <c r="A276" s="8" t="s">
        <v>489</v>
      </c>
      <c r="B276" s="9"/>
      <c r="C276" s="10"/>
      <c r="D276" s="10"/>
      <c r="E276" s="10"/>
      <c r="F276" s="11" t="s">
        <v>490</v>
      </c>
      <c r="G276" s="12">
        <v>15</v>
      </c>
      <c r="H276" s="47">
        <f t="shared" si="12"/>
        <v>4281.5758793969708</v>
      </c>
      <c r="I276" s="45">
        <f t="shared" si="13"/>
        <v>5437.6013668341529</v>
      </c>
      <c r="J276">
        <f t="shared" si="14"/>
        <v>285.43839195979803</v>
      </c>
    </row>
    <row r="277" spans="1:10">
      <c r="A277" s="8" t="s">
        <v>491</v>
      </c>
      <c r="B277" s="9"/>
      <c r="C277" s="10"/>
      <c r="D277" s="10"/>
      <c r="E277" s="10"/>
      <c r="F277" s="11" t="s">
        <v>492</v>
      </c>
      <c r="G277" s="12">
        <v>40</v>
      </c>
      <c r="H277" s="47">
        <f t="shared" si="12"/>
        <v>11417.535678391921</v>
      </c>
      <c r="I277" s="45">
        <f t="shared" si="13"/>
        <v>14500.270311557741</v>
      </c>
      <c r="J277">
        <f t="shared" si="14"/>
        <v>285.43839195979803</v>
      </c>
    </row>
    <row r="278" spans="1:10">
      <c r="A278" s="8" t="s">
        <v>493</v>
      </c>
      <c r="B278" s="9"/>
      <c r="C278" s="10"/>
      <c r="D278" s="10"/>
      <c r="E278" s="10"/>
      <c r="F278" s="11" t="s">
        <v>494</v>
      </c>
      <c r="G278" s="12">
        <v>60</v>
      </c>
      <c r="H278" s="47">
        <f t="shared" si="12"/>
        <v>17126.303517587883</v>
      </c>
      <c r="I278" s="45">
        <f t="shared" si="13"/>
        <v>21750.405467336612</v>
      </c>
      <c r="J278">
        <f t="shared" si="14"/>
        <v>285.43839195979803</v>
      </c>
    </row>
    <row r="279" spans="1:10">
      <c r="A279" s="8" t="s">
        <v>495</v>
      </c>
      <c r="B279" s="14"/>
      <c r="C279" s="10"/>
      <c r="D279" s="10"/>
      <c r="E279" s="17" t="s">
        <v>43</v>
      </c>
      <c r="F279" s="11" t="s">
        <v>496</v>
      </c>
      <c r="G279" s="12">
        <v>10</v>
      </c>
      <c r="H279" s="47">
        <f t="shared" si="12"/>
        <v>2854.3839195979804</v>
      </c>
      <c r="I279" s="45">
        <f t="shared" si="13"/>
        <v>3625.0675778894351</v>
      </c>
      <c r="J279">
        <f t="shared" si="14"/>
        <v>285.43839195979803</v>
      </c>
    </row>
    <row r="280" spans="1:10">
      <c r="A280" s="8" t="s">
        <v>497</v>
      </c>
      <c r="B280" s="9"/>
      <c r="C280" s="10"/>
      <c r="D280" s="10"/>
      <c r="E280" s="10"/>
      <c r="F280" s="11" t="s">
        <v>498</v>
      </c>
      <c r="G280" s="12">
        <v>100</v>
      </c>
      <c r="H280" s="47">
        <f t="shared" si="12"/>
        <v>28543.839195979803</v>
      </c>
      <c r="I280" s="45">
        <f t="shared" si="13"/>
        <v>36250.675778894351</v>
      </c>
      <c r="J280">
        <f t="shared" si="14"/>
        <v>285.43839195979803</v>
      </c>
    </row>
    <row r="281" spans="1:10" ht="22.8">
      <c r="A281" s="8" t="s">
        <v>499</v>
      </c>
      <c r="B281" s="14" t="s">
        <v>286</v>
      </c>
      <c r="C281" s="10"/>
      <c r="D281" s="10"/>
      <c r="E281" s="10"/>
      <c r="F281" s="11" t="s">
        <v>500</v>
      </c>
      <c r="G281" s="12">
        <v>39</v>
      </c>
      <c r="H281" s="47">
        <f t="shared" si="12"/>
        <v>11132.097286432123</v>
      </c>
      <c r="I281" s="45">
        <f t="shared" si="13"/>
        <v>14137.763553768797</v>
      </c>
      <c r="J281">
        <f t="shared" si="14"/>
        <v>285.43839195979803</v>
      </c>
    </row>
    <row r="282" spans="1:10">
      <c r="A282" s="4" t="s">
        <v>157</v>
      </c>
      <c r="B282" s="5"/>
      <c r="C282" s="6"/>
      <c r="D282" s="6"/>
      <c r="E282" s="6"/>
      <c r="F282" s="7"/>
      <c r="G282" s="5"/>
      <c r="H282" s="47"/>
      <c r="J282">
        <f t="shared" si="14"/>
        <v>285.43839195979803</v>
      </c>
    </row>
    <row r="283" spans="1:10">
      <c r="A283" s="8" t="s">
        <v>501</v>
      </c>
      <c r="B283" s="9"/>
      <c r="C283" s="10"/>
      <c r="D283" s="10"/>
      <c r="E283" s="17" t="s">
        <v>43</v>
      </c>
      <c r="F283" s="11" t="s">
        <v>502</v>
      </c>
      <c r="G283" s="12">
        <v>15.5</v>
      </c>
      <c r="H283" s="47">
        <f t="shared" si="12"/>
        <v>4424.2950753768691</v>
      </c>
      <c r="I283" s="45">
        <f t="shared" si="13"/>
        <v>5618.854745728624</v>
      </c>
      <c r="J283">
        <f t="shared" si="14"/>
        <v>285.43839195979803</v>
      </c>
    </row>
    <row r="284" spans="1:10">
      <c r="A284" s="8" t="s">
        <v>503</v>
      </c>
      <c r="B284" s="9"/>
      <c r="C284" s="10"/>
      <c r="D284" s="10"/>
      <c r="E284" s="17" t="s">
        <v>43</v>
      </c>
      <c r="F284" s="11" t="s">
        <v>504</v>
      </c>
      <c r="G284" s="12">
        <v>165</v>
      </c>
      <c r="H284" s="47">
        <f t="shared" si="12"/>
        <v>47097.334673366677</v>
      </c>
      <c r="I284" s="45">
        <f t="shared" si="13"/>
        <v>59813.615035175681</v>
      </c>
      <c r="J284">
        <f t="shared" si="14"/>
        <v>285.43839195979803</v>
      </c>
    </row>
    <row r="285" spans="1:10">
      <c r="A285" s="8" t="s">
        <v>505</v>
      </c>
      <c r="B285" s="14"/>
      <c r="C285" s="10"/>
      <c r="D285" s="10"/>
      <c r="E285" s="10"/>
      <c r="F285" s="11" t="s">
        <v>506</v>
      </c>
      <c r="G285" s="12">
        <v>50</v>
      </c>
      <c r="H285" s="47">
        <f t="shared" si="12"/>
        <v>14271.919597989901</v>
      </c>
      <c r="I285" s="45">
        <f t="shared" si="13"/>
        <v>18125.337889447175</v>
      </c>
      <c r="J285">
        <f t="shared" si="14"/>
        <v>285.43839195979803</v>
      </c>
    </row>
    <row r="286" spans="1:10" ht="22.8">
      <c r="A286" s="8" t="s">
        <v>507</v>
      </c>
      <c r="B286" s="14"/>
      <c r="C286" s="10"/>
      <c r="D286" s="10"/>
      <c r="E286" s="10"/>
      <c r="F286" s="11" t="s">
        <v>508</v>
      </c>
      <c r="G286" s="12">
        <v>50</v>
      </c>
      <c r="H286" s="47">
        <f t="shared" si="12"/>
        <v>14271.919597989901</v>
      </c>
      <c r="I286" s="45">
        <f t="shared" si="13"/>
        <v>18125.337889447175</v>
      </c>
      <c r="J286">
        <f t="shared" si="14"/>
        <v>285.43839195979803</v>
      </c>
    </row>
    <row r="287" spans="1:10">
      <c r="A287" s="4" t="s">
        <v>27</v>
      </c>
      <c r="B287" s="5"/>
      <c r="C287" s="6"/>
      <c r="D287" s="6"/>
      <c r="E287" s="6"/>
      <c r="F287" s="7"/>
      <c r="G287" s="5"/>
      <c r="H287" s="47"/>
      <c r="J287">
        <f t="shared" si="14"/>
        <v>285.43839195979803</v>
      </c>
    </row>
    <row r="288" spans="1:10">
      <c r="A288" s="8" t="s">
        <v>509</v>
      </c>
      <c r="B288" s="9"/>
      <c r="C288" s="10"/>
      <c r="D288" s="10"/>
      <c r="E288" s="10"/>
      <c r="F288" s="11" t="s">
        <v>510</v>
      </c>
      <c r="G288" s="12">
        <v>10.5</v>
      </c>
      <c r="H288" s="47">
        <f t="shared" si="12"/>
        <v>2997.1031155778792</v>
      </c>
      <c r="I288" s="45">
        <f t="shared" si="13"/>
        <v>3806.3209567839067</v>
      </c>
      <c r="J288">
        <f t="shared" si="14"/>
        <v>285.43839195979803</v>
      </c>
    </row>
    <row r="289" spans="1:10">
      <c r="A289" s="8" t="s">
        <v>511</v>
      </c>
      <c r="B289" s="9"/>
      <c r="C289" s="10"/>
      <c r="D289" s="10"/>
      <c r="E289" s="10"/>
      <c r="F289" s="11" t="s">
        <v>512</v>
      </c>
      <c r="G289" s="12">
        <v>13.5</v>
      </c>
      <c r="H289" s="47">
        <f t="shared" si="12"/>
        <v>3853.4182914572734</v>
      </c>
      <c r="I289" s="45">
        <f t="shared" si="13"/>
        <v>4893.8412301507369</v>
      </c>
      <c r="J289">
        <f t="shared" si="14"/>
        <v>285.43839195979803</v>
      </c>
    </row>
    <row r="290" spans="1:10">
      <c r="A290" s="8" t="s">
        <v>513</v>
      </c>
      <c r="B290" s="9"/>
      <c r="C290" s="10"/>
      <c r="D290" s="10"/>
      <c r="E290" s="10"/>
      <c r="F290" s="11" t="s">
        <v>514</v>
      </c>
      <c r="G290" s="12">
        <v>4.5</v>
      </c>
      <c r="H290" s="47">
        <f t="shared" si="12"/>
        <v>1284.4727638190911</v>
      </c>
      <c r="I290" s="45">
        <f t="shared" si="13"/>
        <v>1631.2804100502458</v>
      </c>
      <c r="J290">
        <f t="shared" si="14"/>
        <v>285.43839195979803</v>
      </c>
    </row>
    <row r="291" spans="1:10">
      <c r="A291" s="8" t="s">
        <v>515</v>
      </c>
      <c r="B291" s="9"/>
      <c r="C291" s="10"/>
      <c r="D291" s="10"/>
      <c r="E291" s="10"/>
      <c r="F291" s="11" t="s">
        <v>516</v>
      </c>
      <c r="G291" s="12">
        <v>6</v>
      </c>
      <c r="H291" s="47">
        <f t="shared" si="12"/>
        <v>1712.630351758788</v>
      </c>
      <c r="I291" s="45">
        <f t="shared" si="13"/>
        <v>2175.0405467336609</v>
      </c>
      <c r="J291">
        <f t="shared" si="14"/>
        <v>285.43839195979803</v>
      </c>
    </row>
    <row r="292" spans="1:10">
      <c r="A292" s="8" t="s">
        <v>517</v>
      </c>
      <c r="B292" s="9"/>
      <c r="C292" s="10"/>
      <c r="D292" s="10"/>
      <c r="E292" s="10"/>
      <c r="F292" s="11" t="s">
        <v>518</v>
      </c>
      <c r="G292" s="12">
        <v>2.5</v>
      </c>
      <c r="H292" s="47">
        <f t="shared" si="12"/>
        <v>713.59597989949509</v>
      </c>
      <c r="I292" s="45">
        <f t="shared" si="13"/>
        <v>906.26689447235879</v>
      </c>
      <c r="J292">
        <f t="shared" si="14"/>
        <v>285.43839195979803</v>
      </c>
    </row>
    <row r="293" spans="1:10">
      <c r="A293" s="8" t="s">
        <v>519</v>
      </c>
      <c r="B293" s="9"/>
      <c r="C293" s="10"/>
      <c r="D293" s="10"/>
      <c r="E293" s="10"/>
      <c r="F293" s="11" t="s">
        <v>520</v>
      </c>
      <c r="G293" s="12">
        <v>8</v>
      </c>
      <c r="H293" s="47">
        <f t="shared" si="12"/>
        <v>2283.5071356783842</v>
      </c>
      <c r="I293" s="45">
        <f t="shared" si="13"/>
        <v>2900.054062311548</v>
      </c>
      <c r="J293">
        <f t="shared" si="14"/>
        <v>285.43839195979803</v>
      </c>
    </row>
    <row r="294" spans="1:10">
      <c r="A294" s="8" t="s">
        <v>521</v>
      </c>
      <c r="B294" s="9"/>
      <c r="C294" s="10"/>
      <c r="D294" s="10"/>
      <c r="E294" s="10"/>
      <c r="F294" s="11" t="s">
        <v>522</v>
      </c>
      <c r="G294" s="12">
        <v>3</v>
      </c>
      <c r="H294" s="47">
        <f t="shared" si="12"/>
        <v>856.31517587939402</v>
      </c>
      <c r="I294" s="45">
        <f t="shared" si="13"/>
        <v>1087.5202733668305</v>
      </c>
      <c r="J294">
        <f t="shared" si="14"/>
        <v>285.43839195979803</v>
      </c>
    </row>
    <row r="295" spans="1:10">
      <c r="A295" s="8" t="s">
        <v>523</v>
      </c>
      <c r="B295" s="9"/>
      <c r="C295" s="10"/>
      <c r="D295" s="10"/>
      <c r="E295" s="10"/>
      <c r="F295" s="11" t="s">
        <v>524</v>
      </c>
      <c r="G295" s="12">
        <v>4</v>
      </c>
      <c r="H295" s="47">
        <f t="shared" si="12"/>
        <v>1141.7535678391921</v>
      </c>
      <c r="I295" s="45">
        <f t="shared" si="13"/>
        <v>1450.027031155774</v>
      </c>
      <c r="J295">
        <f t="shared" si="14"/>
        <v>285.43839195979803</v>
      </c>
    </row>
    <row r="296" spans="1:10">
      <c r="A296" s="8" t="s">
        <v>525</v>
      </c>
      <c r="B296" s="9"/>
      <c r="C296" s="10"/>
      <c r="D296" s="10"/>
      <c r="E296" s="10"/>
      <c r="F296" s="11" t="s">
        <v>526</v>
      </c>
      <c r="G296" s="12">
        <v>4</v>
      </c>
      <c r="H296" s="47">
        <f t="shared" si="12"/>
        <v>1141.7535678391921</v>
      </c>
      <c r="I296" s="45">
        <f t="shared" si="13"/>
        <v>1450.027031155774</v>
      </c>
      <c r="J296">
        <f t="shared" si="14"/>
        <v>285.43839195979803</v>
      </c>
    </row>
    <row r="297" spans="1:10">
      <c r="A297" s="8" t="s">
        <v>527</v>
      </c>
      <c r="B297" s="9"/>
      <c r="C297" s="10"/>
      <c r="D297" s="10"/>
      <c r="E297" s="10"/>
      <c r="F297" s="11" t="s">
        <v>528</v>
      </c>
      <c r="G297" s="12">
        <v>18</v>
      </c>
      <c r="H297" s="47">
        <f t="shared" si="12"/>
        <v>5137.8910552763646</v>
      </c>
      <c r="I297" s="45">
        <f t="shared" si="13"/>
        <v>6525.1216402009832</v>
      </c>
      <c r="J297">
        <f t="shared" si="14"/>
        <v>285.43839195979803</v>
      </c>
    </row>
    <row r="298" spans="1:10">
      <c r="A298" s="8" t="s">
        <v>529</v>
      </c>
      <c r="B298" s="9"/>
      <c r="C298" s="10"/>
      <c r="D298" s="10"/>
      <c r="E298" s="10"/>
      <c r="F298" s="11" t="s">
        <v>530</v>
      </c>
      <c r="G298" s="12">
        <v>20</v>
      </c>
      <c r="H298" s="47">
        <f t="shared" si="12"/>
        <v>5708.7678391959607</v>
      </c>
      <c r="I298" s="45">
        <f t="shared" si="13"/>
        <v>7250.1351557788703</v>
      </c>
      <c r="J298">
        <f t="shared" si="14"/>
        <v>285.43839195979803</v>
      </c>
    </row>
    <row r="299" spans="1:10">
      <c r="A299" s="4" t="s">
        <v>531</v>
      </c>
      <c r="B299" s="5"/>
      <c r="C299" s="6"/>
      <c r="D299" s="6"/>
      <c r="E299" s="6"/>
      <c r="F299" s="7"/>
      <c r="G299" s="5"/>
      <c r="H299" s="47"/>
      <c r="J299">
        <f t="shared" si="14"/>
        <v>285.43839195979803</v>
      </c>
    </row>
    <row r="300" spans="1:10">
      <c r="A300" s="8" t="s">
        <v>532</v>
      </c>
      <c r="B300" s="9"/>
      <c r="C300" s="10"/>
      <c r="D300" s="10"/>
      <c r="E300" s="10"/>
      <c r="F300" s="11" t="s">
        <v>533</v>
      </c>
      <c r="G300" s="12">
        <v>32</v>
      </c>
      <c r="H300" s="47">
        <f t="shared" si="12"/>
        <v>9134.0285427135368</v>
      </c>
      <c r="I300" s="45">
        <f t="shared" si="13"/>
        <v>11600.216249246192</v>
      </c>
      <c r="J300">
        <f t="shared" si="14"/>
        <v>285.43839195979803</v>
      </c>
    </row>
    <row r="301" spans="1:10">
      <c r="A301" s="8" t="s">
        <v>534</v>
      </c>
      <c r="B301" s="9"/>
      <c r="C301" s="10"/>
      <c r="D301" s="10"/>
      <c r="E301" s="10"/>
      <c r="F301" s="11" t="s">
        <v>535</v>
      </c>
      <c r="G301" s="12">
        <v>20</v>
      </c>
      <c r="H301" s="47">
        <f t="shared" si="12"/>
        <v>5708.7678391959607</v>
      </c>
      <c r="I301" s="45">
        <f t="shared" si="13"/>
        <v>7250.1351557788703</v>
      </c>
      <c r="J301">
        <f t="shared" si="14"/>
        <v>285.43839195979803</v>
      </c>
    </row>
    <row r="302" spans="1:10">
      <c r="A302" s="8" t="s">
        <v>536</v>
      </c>
      <c r="B302" s="9"/>
      <c r="C302" s="10"/>
      <c r="D302" s="10"/>
      <c r="E302" s="10"/>
      <c r="F302" s="11" t="s">
        <v>537</v>
      </c>
      <c r="G302" s="12">
        <v>15</v>
      </c>
      <c r="H302" s="47">
        <f t="shared" si="12"/>
        <v>4281.5758793969708</v>
      </c>
      <c r="I302" s="45">
        <f t="shared" si="13"/>
        <v>5437.6013668341529</v>
      </c>
      <c r="J302">
        <f t="shared" si="14"/>
        <v>285.43839195979803</v>
      </c>
    </row>
    <row r="303" spans="1:10">
      <c r="A303" s="8" t="s">
        <v>538</v>
      </c>
      <c r="B303" s="35"/>
      <c r="C303" s="10"/>
      <c r="D303" s="10"/>
      <c r="E303" s="10"/>
      <c r="F303" s="11" t="s">
        <v>539</v>
      </c>
      <c r="G303" s="12">
        <v>15</v>
      </c>
      <c r="H303" s="47">
        <f t="shared" si="12"/>
        <v>4281.5758793969708</v>
      </c>
      <c r="I303" s="45">
        <f t="shared" si="13"/>
        <v>5437.6013668341529</v>
      </c>
      <c r="J303">
        <f t="shared" si="14"/>
        <v>285.43839195979803</v>
      </c>
    </row>
    <row r="304" spans="1:10">
      <c r="A304" s="4" t="s">
        <v>184</v>
      </c>
      <c r="B304" s="5"/>
      <c r="C304" s="6"/>
      <c r="D304" s="6"/>
      <c r="E304" s="6"/>
      <c r="F304" s="7"/>
      <c r="G304" s="5"/>
      <c r="H304" s="47"/>
      <c r="J304">
        <f t="shared" si="14"/>
        <v>285.43839195979803</v>
      </c>
    </row>
    <row r="305" spans="1:10" ht="22.8">
      <c r="A305" s="8" t="s">
        <v>540</v>
      </c>
      <c r="B305" s="9"/>
      <c r="C305" s="10"/>
      <c r="D305" s="10"/>
      <c r="E305" s="10"/>
      <c r="F305" s="11" t="s">
        <v>541</v>
      </c>
      <c r="G305" s="12">
        <v>150</v>
      </c>
      <c r="H305" s="47">
        <f t="shared" si="12"/>
        <v>42815.758793969704</v>
      </c>
      <c r="I305" s="45">
        <f t="shared" si="13"/>
        <v>54376.013668341526</v>
      </c>
      <c r="J305">
        <f t="shared" si="14"/>
        <v>285.43839195979803</v>
      </c>
    </row>
    <row r="306" spans="1:10" ht="22.8">
      <c r="A306" s="8" t="s">
        <v>542</v>
      </c>
      <c r="B306" s="9"/>
      <c r="C306" s="10"/>
      <c r="D306" s="10"/>
      <c r="E306" s="10"/>
      <c r="F306" s="11" t="s">
        <v>543</v>
      </c>
      <c r="G306" s="12">
        <v>169</v>
      </c>
      <c r="H306" s="47">
        <f t="shared" si="12"/>
        <v>48239.088241205864</v>
      </c>
      <c r="I306" s="45">
        <f t="shared" si="13"/>
        <v>61263.642066331449</v>
      </c>
      <c r="J306">
        <f t="shared" si="14"/>
        <v>285.43839195979803</v>
      </c>
    </row>
    <row r="307" spans="1:10" ht="22.8">
      <c r="A307" s="8" t="s">
        <v>544</v>
      </c>
      <c r="B307" s="9"/>
      <c r="C307" s="10"/>
      <c r="D307" s="10"/>
      <c r="E307" s="10"/>
      <c r="F307" s="11" t="s">
        <v>545</v>
      </c>
      <c r="G307" s="12">
        <v>150</v>
      </c>
      <c r="H307" s="47">
        <f t="shared" si="12"/>
        <v>42815.758793969704</v>
      </c>
      <c r="I307" s="45">
        <f t="shared" si="13"/>
        <v>54376.013668341526</v>
      </c>
      <c r="J307">
        <f t="shared" si="14"/>
        <v>285.43839195979803</v>
      </c>
    </row>
    <row r="308" spans="1:10" ht="22.8">
      <c r="A308" s="8" t="s">
        <v>546</v>
      </c>
      <c r="B308" s="9"/>
      <c r="C308" s="10"/>
      <c r="D308" s="10"/>
      <c r="E308" s="10"/>
      <c r="F308" s="11" t="s">
        <v>547</v>
      </c>
      <c r="G308" s="12">
        <v>150</v>
      </c>
      <c r="H308" s="47">
        <f t="shared" si="12"/>
        <v>42815.758793969704</v>
      </c>
      <c r="I308" s="45">
        <f t="shared" si="13"/>
        <v>54376.013668341526</v>
      </c>
      <c r="J308">
        <f t="shared" si="14"/>
        <v>285.43839195979803</v>
      </c>
    </row>
    <row r="309" spans="1:10">
      <c r="A309" s="8" t="s">
        <v>548</v>
      </c>
      <c r="B309" s="9"/>
      <c r="C309" s="10"/>
      <c r="D309" s="10"/>
      <c r="E309" s="10"/>
      <c r="F309" s="11" t="s">
        <v>549</v>
      </c>
      <c r="G309" s="12">
        <v>10</v>
      </c>
      <c r="H309" s="47">
        <f t="shared" si="12"/>
        <v>2854.3839195979804</v>
      </c>
      <c r="I309" s="45">
        <f t="shared" si="13"/>
        <v>3625.0675778894351</v>
      </c>
      <c r="J309">
        <f t="shared" si="14"/>
        <v>285.43839195979803</v>
      </c>
    </row>
    <row r="310" spans="1:10">
      <c r="A310" s="8" t="s">
        <v>550</v>
      </c>
      <c r="B310" s="9"/>
      <c r="C310" s="10"/>
      <c r="D310" s="10"/>
      <c r="E310" s="10"/>
      <c r="F310" s="11" t="s">
        <v>551</v>
      </c>
      <c r="G310" s="12">
        <v>20</v>
      </c>
      <c r="H310" s="47">
        <f t="shared" si="12"/>
        <v>5708.7678391959607</v>
      </c>
      <c r="I310" s="45">
        <f t="shared" si="13"/>
        <v>7250.1351557788703</v>
      </c>
      <c r="J310">
        <f t="shared" si="14"/>
        <v>285.43839195979803</v>
      </c>
    </row>
    <row r="311" spans="1:10">
      <c r="A311" s="8" t="s">
        <v>552</v>
      </c>
      <c r="B311" s="9"/>
      <c r="C311" s="10"/>
      <c r="D311" s="10"/>
      <c r="E311" s="10"/>
      <c r="F311" s="11" t="s">
        <v>553</v>
      </c>
      <c r="G311" s="12">
        <v>20</v>
      </c>
      <c r="H311" s="47">
        <f t="shared" si="12"/>
        <v>5708.7678391959607</v>
      </c>
      <c r="I311" s="45">
        <f t="shared" si="13"/>
        <v>7250.1351557788703</v>
      </c>
      <c r="J311">
        <f t="shared" si="14"/>
        <v>285.43839195979803</v>
      </c>
    </row>
    <row r="312" spans="1:10">
      <c r="A312" s="8" t="s">
        <v>554</v>
      </c>
      <c r="B312" s="9"/>
      <c r="C312" s="10"/>
      <c r="D312" s="10"/>
      <c r="E312" s="10"/>
      <c r="F312" s="11" t="s">
        <v>555</v>
      </c>
      <c r="G312" s="12">
        <v>20</v>
      </c>
      <c r="H312" s="47">
        <f t="shared" si="12"/>
        <v>5708.7678391959607</v>
      </c>
      <c r="I312" s="45">
        <f t="shared" si="13"/>
        <v>7250.1351557788703</v>
      </c>
      <c r="J312">
        <f t="shared" si="14"/>
        <v>285.43839195979803</v>
      </c>
    </row>
    <row r="313" spans="1:10">
      <c r="A313" s="8" t="s">
        <v>427</v>
      </c>
      <c r="B313" s="9"/>
      <c r="C313" s="10"/>
      <c r="D313" s="10"/>
      <c r="E313" s="10"/>
      <c r="F313" s="11" t="s">
        <v>556</v>
      </c>
      <c r="G313" s="12">
        <v>15</v>
      </c>
      <c r="H313" s="47">
        <f t="shared" si="12"/>
        <v>4281.5758793969708</v>
      </c>
      <c r="I313" s="45">
        <f t="shared" si="13"/>
        <v>5437.6013668341529</v>
      </c>
      <c r="J313">
        <f t="shared" si="14"/>
        <v>285.43839195979803</v>
      </c>
    </row>
    <row r="314" spans="1:10">
      <c r="A314" s="8" t="s">
        <v>557</v>
      </c>
      <c r="B314" s="9"/>
      <c r="C314" s="10"/>
      <c r="D314" s="10"/>
      <c r="E314" s="10"/>
      <c r="F314" s="11" t="s">
        <v>558</v>
      </c>
      <c r="G314" s="12">
        <v>29</v>
      </c>
      <c r="H314" s="47">
        <f t="shared" si="12"/>
        <v>8277.713366834143</v>
      </c>
      <c r="I314" s="45">
        <f t="shared" si="13"/>
        <v>10512.695975879362</v>
      </c>
      <c r="J314">
        <f t="shared" si="14"/>
        <v>285.43839195979803</v>
      </c>
    </row>
    <row r="315" spans="1:10">
      <c r="A315" s="8" t="s">
        <v>559</v>
      </c>
      <c r="B315" s="9"/>
      <c r="C315" s="10"/>
      <c r="D315" s="10"/>
      <c r="E315" s="10"/>
      <c r="F315" s="11" t="s">
        <v>560</v>
      </c>
      <c r="G315" s="12">
        <v>25</v>
      </c>
      <c r="H315" s="47">
        <f t="shared" si="12"/>
        <v>7135.9597989949507</v>
      </c>
      <c r="I315" s="45">
        <f t="shared" si="13"/>
        <v>9062.6689447235876</v>
      </c>
      <c r="J315">
        <f t="shared" si="14"/>
        <v>285.43839195979803</v>
      </c>
    </row>
    <row r="316" spans="1:10" ht="22.8">
      <c r="A316" s="8" t="s">
        <v>561</v>
      </c>
      <c r="B316" s="9"/>
      <c r="C316" s="10"/>
      <c r="D316" s="10"/>
      <c r="E316" s="10"/>
      <c r="F316" s="11" t="s">
        <v>562</v>
      </c>
      <c r="G316" s="12">
        <v>21</v>
      </c>
      <c r="H316" s="47">
        <f t="shared" si="12"/>
        <v>5994.2062311557584</v>
      </c>
      <c r="I316" s="45">
        <f t="shared" si="13"/>
        <v>7612.6419135678134</v>
      </c>
      <c r="J316">
        <f t="shared" si="14"/>
        <v>285.43839195979803</v>
      </c>
    </row>
    <row r="317" spans="1:10">
      <c r="A317" s="8" t="s">
        <v>563</v>
      </c>
      <c r="B317" s="9"/>
      <c r="C317" s="10"/>
      <c r="D317" s="10"/>
      <c r="E317" s="10"/>
      <c r="F317" s="11" t="s">
        <v>564</v>
      </c>
      <c r="G317" s="12">
        <v>25</v>
      </c>
      <c r="H317" s="47">
        <f t="shared" si="12"/>
        <v>7135.9597989949507</v>
      </c>
      <c r="I317" s="45">
        <f t="shared" si="13"/>
        <v>9062.6689447235876</v>
      </c>
      <c r="J317">
        <f t="shared" si="14"/>
        <v>285.43839195979803</v>
      </c>
    </row>
    <row r="318" spans="1:10">
      <c r="A318" s="4" t="s">
        <v>199</v>
      </c>
      <c r="B318" s="5"/>
      <c r="C318" s="6"/>
      <c r="D318" s="6"/>
      <c r="E318" s="6"/>
      <c r="F318" s="7"/>
      <c r="G318" s="5"/>
      <c r="H318" s="47"/>
      <c r="J318">
        <f t="shared" si="14"/>
        <v>285.43839195979803</v>
      </c>
    </row>
    <row r="319" spans="1:10">
      <c r="A319" s="8" t="s">
        <v>565</v>
      </c>
      <c r="B319" s="9"/>
      <c r="C319" s="10"/>
      <c r="D319" s="10"/>
      <c r="E319" s="10"/>
      <c r="F319" s="11" t="s">
        <v>566</v>
      </c>
      <c r="G319" s="12">
        <v>25</v>
      </c>
      <c r="H319" s="47">
        <f t="shared" si="12"/>
        <v>7135.9597989949507</v>
      </c>
      <c r="I319" s="45">
        <f t="shared" si="13"/>
        <v>9062.6689447235876</v>
      </c>
      <c r="J319">
        <f t="shared" si="14"/>
        <v>285.43839195979803</v>
      </c>
    </row>
    <row r="320" spans="1:10">
      <c r="A320" s="8" t="s">
        <v>567</v>
      </c>
      <c r="B320" s="9"/>
      <c r="C320" s="10"/>
      <c r="D320" s="10"/>
      <c r="E320" s="10"/>
      <c r="F320" s="11" t="s">
        <v>568</v>
      </c>
      <c r="G320" s="12">
        <v>39</v>
      </c>
      <c r="H320" s="47">
        <f t="shared" si="12"/>
        <v>11132.097286432123</v>
      </c>
      <c r="I320" s="45">
        <f t="shared" si="13"/>
        <v>14137.763553768797</v>
      </c>
      <c r="J320">
        <f t="shared" si="14"/>
        <v>285.43839195979803</v>
      </c>
    </row>
    <row r="321" spans="1:10">
      <c r="A321" s="8" t="s">
        <v>569</v>
      </c>
      <c r="B321" s="9"/>
      <c r="C321" s="10"/>
      <c r="D321" s="10"/>
      <c r="E321" s="10"/>
      <c r="F321" s="11" t="s">
        <v>570</v>
      </c>
      <c r="G321" s="12">
        <v>129</v>
      </c>
      <c r="H321" s="47">
        <f t="shared" si="12"/>
        <v>36821.552562813944</v>
      </c>
      <c r="I321" s="45">
        <f t="shared" si="13"/>
        <v>46763.371754773711</v>
      </c>
      <c r="J321">
        <f t="shared" si="14"/>
        <v>285.43839195979803</v>
      </c>
    </row>
    <row r="322" spans="1:10">
      <c r="A322" s="8" t="s">
        <v>571</v>
      </c>
      <c r="B322" s="14"/>
      <c r="C322" s="10"/>
      <c r="D322" s="10"/>
      <c r="E322" s="10"/>
      <c r="F322" s="11" t="s">
        <v>572</v>
      </c>
      <c r="G322" s="12">
        <v>159</v>
      </c>
      <c r="H322" s="47">
        <f t="shared" si="12"/>
        <v>45384.704321607889</v>
      </c>
      <c r="I322" s="45">
        <f t="shared" si="13"/>
        <v>57638.57448844202</v>
      </c>
      <c r="J322">
        <f t="shared" si="14"/>
        <v>285.43839195979803</v>
      </c>
    </row>
    <row r="323" spans="1:10">
      <c r="A323" s="8" t="s">
        <v>550</v>
      </c>
      <c r="B323" s="9"/>
      <c r="C323" s="10"/>
      <c r="D323" s="10"/>
      <c r="E323" s="10"/>
      <c r="F323" s="11" t="s">
        <v>551</v>
      </c>
      <c r="G323" s="12">
        <v>20</v>
      </c>
      <c r="H323" s="47">
        <f t="shared" si="12"/>
        <v>5708.7678391959607</v>
      </c>
      <c r="I323" s="45">
        <f t="shared" si="13"/>
        <v>7250.1351557788703</v>
      </c>
      <c r="J323">
        <f t="shared" si="14"/>
        <v>285.43839195979803</v>
      </c>
    </row>
    <row r="324" spans="1:10">
      <c r="A324" s="8" t="s">
        <v>573</v>
      </c>
      <c r="B324" s="9"/>
      <c r="C324" s="10"/>
      <c r="D324" s="10"/>
      <c r="E324" s="10"/>
      <c r="F324" s="11" t="s">
        <v>574</v>
      </c>
      <c r="G324" s="12">
        <v>20</v>
      </c>
      <c r="H324" s="47">
        <f t="shared" si="12"/>
        <v>5708.7678391959607</v>
      </c>
      <c r="I324" s="45">
        <f t="shared" si="13"/>
        <v>7250.1351557788703</v>
      </c>
      <c r="J324">
        <f t="shared" si="14"/>
        <v>285.43839195979803</v>
      </c>
    </row>
    <row r="325" spans="1:10">
      <c r="A325" s="8" t="s">
        <v>554</v>
      </c>
      <c r="B325" s="9"/>
      <c r="C325" s="10"/>
      <c r="D325" s="10"/>
      <c r="E325" s="10"/>
      <c r="F325" s="11" t="s">
        <v>575</v>
      </c>
      <c r="G325" s="12">
        <v>20</v>
      </c>
      <c r="H325" s="47">
        <f t="shared" si="12"/>
        <v>5708.7678391959607</v>
      </c>
      <c r="I325" s="45">
        <f t="shared" si="13"/>
        <v>7250.1351557788703</v>
      </c>
      <c r="J325">
        <f t="shared" si="14"/>
        <v>285.43839195979803</v>
      </c>
    </row>
    <row r="326" spans="1:10">
      <c r="A326" s="8" t="s">
        <v>548</v>
      </c>
      <c r="B326" s="9"/>
      <c r="C326" s="10"/>
      <c r="D326" s="10"/>
      <c r="E326" s="10"/>
      <c r="F326" s="11" t="s">
        <v>576</v>
      </c>
      <c r="G326" s="12">
        <v>10</v>
      </c>
      <c r="H326" s="47">
        <f t="shared" si="12"/>
        <v>2854.3839195979804</v>
      </c>
      <c r="I326" s="45">
        <f t="shared" si="13"/>
        <v>3625.0675778894351</v>
      </c>
      <c r="J326">
        <f t="shared" si="14"/>
        <v>285.43839195979803</v>
      </c>
    </row>
    <row r="327" spans="1:10">
      <c r="A327" s="8" t="s">
        <v>559</v>
      </c>
      <c r="B327" s="9"/>
      <c r="C327" s="10"/>
      <c r="D327" s="10"/>
      <c r="E327" s="10"/>
      <c r="F327" s="11" t="s">
        <v>577</v>
      </c>
      <c r="G327" s="12">
        <v>25</v>
      </c>
      <c r="H327" s="47">
        <f t="shared" si="12"/>
        <v>7135.9597989949507</v>
      </c>
      <c r="I327" s="45">
        <f t="shared" si="13"/>
        <v>9062.6689447235876</v>
      </c>
      <c r="J327">
        <f t="shared" si="14"/>
        <v>285.43839195979803</v>
      </c>
    </row>
    <row r="328" spans="1:10">
      <c r="A328" s="8" t="s">
        <v>578</v>
      </c>
      <c r="B328" s="9"/>
      <c r="C328" s="10"/>
      <c r="D328" s="10"/>
      <c r="E328" s="10"/>
      <c r="F328" s="11" t="s">
        <v>579</v>
      </c>
      <c r="G328" s="12">
        <v>10</v>
      </c>
      <c r="H328" s="47">
        <f t="shared" si="12"/>
        <v>2854.3839195979804</v>
      </c>
      <c r="I328" s="45">
        <f t="shared" si="13"/>
        <v>3625.0675778894351</v>
      </c>
      <c r="J328">
        <f t="shared" si="14"/>
        <v>285.43839195979803</v>
      </c>
    </row>
    <row r="329" spans="1:10">
      <c r="A329" s="8" t="s">
        <v>580</v>
      </c>
      <c r="B329" s="9"/>
      <c r="C329" s="10"/>
      <c r="D329" s="10"/>
      <c r="E329" s="10"/>
      <c r="F329" s="11" t="s">
        <v>581</v>
      </c>
      <c r="G329" s="12">
        <v>19</v>
      </c>
      <c r="H329" s="47">
        <f t="shared" si="12"/>
        <v>5423.3294472361622</v>
      </c>
      <c r="I329" s="45">
        <f t="shared" si="13"/>
        <v>6887.6283979899263</v>
      </c>
      <c r="J329">
        <f t="shared" si="14"/>
        <v>285.43839195979803</v>
      </c>
    </row>
    <row r="330" spans="1:10">
      <c r="A330" s="8" t="s">
        <v>582</v>
      </c>
      <c r="B330" s="9"/>
      <c r="C330" s="10"/>
      <c r="D330" s="10"/>
      <c r="E330" s="10"/>
      <c r="F330" s="11" t="s">
        <v>583</v>
      </c>
      <c r="G330" s="12">
        <v>19</v>
      </c>
      <c r="H330" s="47">
        <f t="shared" si="12"/>
        <v>5423.3294472361622</v>
      </c>
      <c r="I330" s="45">
        <f t="shared" si="13"/>
        <v>6887.6283979899263</v>
      </c>
      <c r="J330">
        <f t="shared" si="14"/>
        <v>285.43839195979803</v>
      </c>
    </row>
    <row r="331" spans="1:10">
      <c r="A331" s="8" t="s">
        <v>584</v>
      </c>
      <c r="B331" s="9"/>
      <c r="C331" s="10"/>
      <c r="D331" s="10"/>
      <c r="E331" s="10"/>
      <c r="F331" s="11" t="s">
        <v>585</v>
      </c>
      <c r="G331" s="12">
        <v>139</v>
      </c>
      <c r="H331" s="47">
        <f t="shared" si="12"/>
        <v>39675.936482411926</v>
      </c>
      <c r="I331" s="45">
        <f t="shared" si="13"/>
        <v>50388.439332663147</v>
      </c>
      <c r="J331">
        <f t="shared" si="14"/>
        <v>285.43839195979803</v>
      </c>
    </row>
    <row r="332" spans="1:10">
      <c r="A332" s="8" t="s">
        <v>586</v>
      </c>
      <c r="B332" s="9"/>
      <c r="C332" s="10"/>
      <c r="D332" s="10"/>
      <c r="E332" s="10"/>
      <c r="F332" s="11" t="s">
        <v>587</v>
      </c>
      <c r="G332" s="12">
        <v>129</v>
      </c>
      <c r="H332" s="47">
        <f t="shared" si="12"/>
        <v>36821.552562813944</v>
      </c>
      <c r="I332" s="45">
        <f t="shared" si="13"/>
        <v>46763.371754773711</v>
      </c>
      <c r="J332">
        <f t="shared" si="14"/>
        <v>285.43839195979803</v>
      </c>
    </row>
    <row r="333" spans="1:10">
      <c r="A333" s="4" t="s">
        <v>237</v>
      </c>
      <c r="B333" s="5"/>
      <c r="C333" s="6"/>
      <c r="D333" s="6"/>
      <c r="E333" s="6"/>
      <c r="F333" s="7"/>
      <c r="G333" s="5"/>
      <c r="H333" s="47"/>
      <c r="J333">
        <f t="shared" si="14"/>
        <v>285.43839195979803</v>
      </c>
    </row>
    <row r="334" spans="1:10">
      <c r="A334" s="8" t="s">
        <v>588</v>
      </c>
      <c r="B334" s="9"/>
      <c r="C334" s="10"/>
      <c r="D334" s="10"/>
      <c r="E334" s="10"/>
      <c r="F334" s="11" t="s">
        <v>589</v>
      </c>
      <c r="G334" s="12">
        <v>15</v>
      </c>
      <c r="H334" s="47">
        <f t="shared" ref="H334:H356" si="15">G334*J334</f>
        <v>4281.5758793969708</v>
      </c>
      <c r="I334" s="45">
        <f t="shared" ref="I334:I356" si="16">H334*1.27</f>
        <v>5437.6013668341529</v>
      </c>
      <c r="J334">
        <f t="shared" si="14"/>
        <v>285.43839195979803</v>
      </c>
    </row>
    <row r="335" spans="1:10">
      <c r="A335" s="4" t="s">
        <v>255</v>
      </c>
      <c r="B335" s="5"/>
      <c r="C335" s="6"/>
      <c r="D335" s="6"/>
      <c r="E335" s="6"/>
      <c r="F335" s="7"/>
      <c r="G335" s="5"/>
      <c r="H335" s="47"/>
      <c r="J335">
        <f t="shared" ref="J335:J356" si="17">J334</f>
        <v>285.43839195979803</v>
      </c>
    </row>
    <row r="336" spans="1:10">
      <c r="A336" s="8" t="s">
        <v>590</v>
      </c>
      <c r="B336" s="9"/>
      <c r="C336" s="10"/>
      <c r="D336" s="10"/>
      <c r="E336" s="10"/>
      <c r="F336" s="11" t="s">
        <v>591</v>
      </c>
      <c r="G336" s="12">
        <v>39</v>
      </c>
      <c r="H336" s="47">
        <f t="shared" si="15"/>
        <v>11132.097286432123</v>
      </c>
      <c r="I336" s="45">
        <f t="shared" si="16"/>
        <v>14137.763553768797</v>
      </c>
      <c r="J336">
        <f t="shared" si="17"/>
        <v>285.43839195979803</v>
      </c>
    </row>
    <row r="337" spans="1:10">
      <c r="A337" s="8" t="s">
        <v>592</v>
      </c>
      <c r="B337" s="9"/>
      <c r="C337" s="10"/>
      <c r="D337" s="10"/>
      <c r="E337" s="10"/>
      <c r="F337" s="11" t="s">
        <v>593</v>
      </c>
      <c r="G337" s="12">
        <v>50</v>
      </c>
      <c r="H337" s="47">
        <f t="shared" si="15"/>
        <v>14271.919597989901</v>
      </c>
      <c r="I337" s="45">
        <f t="shared" si="16"/>
        <v>18125.337889447175</v>
      </c>
      <c r="J337">
        <f t="shared" si="17"/>
        <v>285.43839195979803</v>
      </c>
    </row>
    <row r="338" spans="1:10">
      <c r="A338" s="8" t="s">
        <v>329</v>
      </c>
      <c r="B338" s="9"/>
      <c r="C338" s="10"/>
      <c r="D338" s="10"/>
      <c r="E338" s="10"/>
      <c r="F338" s="11" t="s">
        <v>594</v>
      </c>
      <c r="G338" s="12">
        <v>25</v>
      </c>
      <c r="H338" s="47">
        <f t="shared" si="15"/>
        <v>7135.9597989949507</v>
      </c>
      <c r="I338" s="45">
        <f t="shared" si="16"/>
        <v>9062.6689447235876</v>
      </c>
      <c r="J338">
        <f t="shared" si="17"/>
        <v>285.43839195979803</v>
      </c>
    </row>
    <row r="339" spans="1:10">
      <c r="A339" s="8" t="s">
        <v>595</v>
      </c>
      <c r="B339" s="9"/>
      <c r="C339" s="10"/>
      <c r="D339" s="10"/>
      <c r="E339" s="10"/>
      <c r="F339" s="11" t="s">
        <v>596</v>
      </c>
      <c r="G339" s="12">
        <v>135</v>
      </c>
      <c r="H339" s="47">
        <f t="shared" si="15"/>
        <v>38534.182914572732</v>
      </c>
      <c r="I339" s="45">
        <f t="shared" si="16"/>
        <v>48938.412301507371</v>
      </c>
      <c r="J339">
        <f t="shared" si="17"/>
        <v>285.43839195979803</v>
      </c>
    </row>
    <row r="340" spans="1:10">
      <c r="A340" s="8" t="s">
        <v>597</v>
      </c>
      <c r="B340" s="9"/>
      <c r="C340" s="10"/>
      <c r="D340" s="10"/>
      <c r="E340" s="10"/>
      <c r="F340" s="11" t="s">
        <v>598</v>
      </c>
      <c r="G340" s="12">
        <v>50</v>
      </c>
      <c r="H340" s="47">
        <f t="shared" si="15"/>
        <v>14271.919597989901</v>
      </c>
      <c r="I340" s="45">
        <f t="shared" si="16"/>
        <v>18125.337889447175</v>
      </c>
      <c r="J340">
        <f t="shared" si="17"/>
        <v>285.43839195979803</v>
      </c>
    </row>
    <row r="341" spans="1:10">
      <c r="A341" s="4" t="s">
        <v>219</v>
      </c>
      <c r="B341" s="5"/>
      <c r="C341" s="6"/>
      <c r="D341" s="6"/>
      <c r="E341" s="6"/>
      <c r="F341" s="7"/>
      <c r="G341" s="5"/>
      <c r="H341" s="47"/>
      <c r="J341">
        <f t="shared" si="17"/>
        <v>285.43839195979803</v>
      </c>
    </row>
    <row r="342" spans="1:10">
      <c r="A342" s="8" t="s">
        <v>599</v>
      </c>
      <c r="B342" s="9"/>
      <c r="C342" s="10"/>
      <c r="D342" s="10"/>
      <c r="E342" s="10"/>
      <c r="F342" s="11" t="s">
        <v>600</v>
      </c>
      <c r="G342" s="12">
        <v>145</v>
      </c>
      <c r="H342" s="47">
        <f t="shared" si="15"/>
        <v>41388.566834170713</v>
      </c>
      <c r="I342" s="45">
        <f t="shared" si="16"/>
        <v>52563.479879396808</v>
      </c>
      <c r="J342">
        <f t="shared" si="17"/>
        <v>285.43839195979803</v>
      </c>
    </row>
    <row r="343" spans="1:10">
      <c r="A343" s="8" t="s">
        <v>601</v>
      </c>
      <c r="B343" s="9"/>
      <c r="C343" s="10"/>
      <c r="D343" s="10"/>
      <c r="E343" s="10"/>
      <c r="F343" s="11" t="s">
        <v>602</v>
      </c>
      <c r="G343" s="12">
        <v>145</v>
      </c>
      <c r="H343" s="47">
        <f t="shared" si="15"/>
        <v>41388.566834170713</v>
      </c>
      <c r="I343" s="45">
        <f t="shared" si="16"/>
        <v>52563.479879396808</v>
      </c>
      <c r="J343">
        <f t="shared" si="17"/>
        <v>285.43839195979803</v>
      </c>
    </row>
    <row r="344" spans="1:10">
      <c r="A344" s="8" t="s">
        <v>603</v>
      </c>
      <c r="B344" s="9"/>
      <c r="C344" s="10"/>
      <c r="D344" s="10"/>
      <c r="E344" s="10"/>
      <c r="F344" s="11" t="s">
        <v>604</v>
      </c>
      <c r="G344" s="12">
        <v>249</v>
      </c>
      <c r="H344" s="47">
        <f t="shared" si="15"/>
        <v>71074.15959798971</v>
      </c>
      <c r="I344" s="45">
        <f t="shared" si="16"/>
        <v>90264.182689446927</v>
      </c>
      <c r="J344">
        <f t="shared" si="17"/>
        <v>285.43839195979803</v>
      </c>
    </row>
    <row r="345" spans="1:10">
      <c r="A345" s="8" t="s">
        <v>605</v>
      </c>
      <c r="B345" s="9"/>
      <c r="C345" s="10"/>
      <c r="D345" s="10"/>
      <c r="E345" s="10"/>
      <c r="F345" s="11" t="s">
        <v>606</v>
      </c>
      <c r="G345" s="12">
        <v>13.5</v>
      </c>
      <c r="H345" s="47">
        <f t="shared" si="15"/>
        <v>3853.4182914572734</v>
      </c>
      <c r="I345" s="45">
        <f t="shared" si="16"/>
        <v>4893.8412301507369</v>
      </c>
      <c r="J345">
        <f t="shared" si="17"/>
        <v>285.43839195979803</v>
      </c>
    </row>
    <row r="346" spans="1:10">
      <c r="A346" s="8" t="s">
        <v>607</v>
      </c>
      <c r="B346" s="9"/>
      <c r="C346" s="10"/>
      <c r="D346" s="10"/>
      <c r="E346" s="10"/>
      <c r="F346" s="11" t="s">
        <v>608</v>
      </c>
      <c r="G346" s="12">
        <v>35</v>
      </c>
      <c r="H346" s="47">
        <f t="shared" si="15"/>
        <v>9990.3437185929306</v>
      </c>
      <c r="I346" s="45">
        <f t="shared" si="16"/>
        <v>12687.736522613022</v>
      </c>
      <c r="J346">
        <f t="shared" si="17"/>
        <v>285.43839195979803</v>
      </c>
    </row>
    <row r="347" spans="1:10">
      <c r="A347" s="8" t="s">
        <v>609</v>
      </c>
      <c r="B347" s="9"/>
      <c r="C347" s="10"/>
      <c r="D347" s="10"/>
      <c r="E347" s="10"/>
      <c r="F347" s="11" t="s">
        <v>610</v>
      </c>
      <c r="G347" s="12">
        <v>13</v>
      </c>
      <c r="H347" s="47">
        <f t="shared" si="15"/>
        <v>3710.6990954773742</v>
      </c>
      <c r="I347" s="45">
        <f t="shared" si="16"/>
        <v>4712.5878512562649</v>
      </c>
      <c r="J347">
        <f t="shared" si="17"/>
        <v>285.43839195979803</v>
      </c>
    </row>
    <row r="348" spans="1:10">
      <c r="A348" s="8" t="s">
        <v>611</v>
      </c>
      <c r="B348" s="9"/>
      <c r="C348" s="10"/>
      <c r="D348" s="10"/>
      <c r="E348" s="10"/>
      <c r="F348" s="11" t="s">
        <v>612</v>
      </c>
      <c r="G348" s="12">
        <v>25</v>
      </c>
      <c r="H348" s="47">
        <f t="shared" si="15"/>
        <v>7135.9597989949507</v>
      </c>
      <c r="I348" s="45">
        <f t="shared" si="16"/>
        <v>9062.6689447235876</v>
      </c>
      <c r="J348">
        <f t="shared" si="17"/>
        <v>285.43839195979803</v>
      </c>
    </row>
    <row r="349" spans="1:10">
      <c r="A349" s="8" t="s">
        <v>613</v>
      </c>
      <c r="B349" s="9"/>
      <c r="C349" s="10"/>
      <c r="D349" s="10"/>
      <c r="E349" s="10"/>
      <c r="F349" s="11" t="s">
        <v>614</v>
      </c>
      <c r="G349" s="12">
        <v>199</v>
      </c>
      <c r="H349" s="47">
        <f t="shared" si="15"/>
        <v>56802.239999999809</v>
      </c>
      <c r="I349" s="45">
        <f t="shared" si="16"/>
        <v>72138.844799999759</v>
      </c>
      <c r="J349">
        <f t="shared" si="17"/>
        <v>285.43839195979803</v>
      </c>
    </row>
    <row r="350" spans="1:10" ht="22.8">
      <c r="A350" s="8" t="s">
        <v>615</v>
      </c>
      <c r="B350" s="9"/>
      <c r="C350" s="10"/>
      <c r="D350" s="10"/>
      <c r="E350" s="10"/>
      <c r="F350" s="11" t="s">
        <v>616</v>
      </c>
      <c r="G350" s="12">
        <v>39</v>
      </c>
      <c r="H350" s="47">
        <f t="shared" si="15"/>
        <v>11132.097286432123</v>
      </c>
      <c r="I350" s="45">
        <f t="shared" si="16"/>
        <v>14137.763553768797</v>
      </c>
      <c r="J350">
        <f t="shared" si="17"/>
        <v>285.43839195979803</v>
      </c>
    </row>
    <row r="351" spans="1:10">
      <c r="A351" s="37" t="s">
        <v>617</v>
      </c>
      <c r="B351" s="9"/>
      <c r="C351" s="10"/>
      <c r="D351" s="10"/>
      <c r="E351" s="10"/>
      <c r="F351" s="11" t="s">
        <v>618</v>
      </c>
      <c r="G351" s="12">
        <v>21</v>
      </c>
      <c r="H351" s="47">
        <f t="shared" si="15"/>
        <v>5994.2062311557584</v>
      </c>
      <c r="I351" s="45">
        <f t="shared" si="16"/>
        <v>7612.6419135678134</v>
      </c>
      <c r="J351">
        <f t="shared" si="17"/>
        <v>285.43839195979803</v>
      </c>
    </row>
    <row r="352" spans="1:10">
      <c r="A352" s="8" t="s">
        <v>619</v>
      </c>
      <c r="B352" s="14"/>
      <c r="C352" s="10"/>
      <c r="D352" s="10"/>
      <c r="E352" s="10"/>
      <c r="F352" s="11" t="s">
        <v>620</v>
      </c>
      <c r="G352" s="12">
        <v>1.2</v>
      </c>
      <c r="H352" s="47">
        <f t="shared" si="15"/>
        <v>342.5260703517576</v>
      </c>
      <c r="I352" s="45">
        <f t="shared" si="16"/>
        <v>435.00810934673217</v>
      </c>
      <c r="J352">
        <f t="shared" si="17"/>
        <v>285.43839195979803</v>
      </c>
    </row>
    <row r="353" spans="1:10">
      <c r="A353" s="8" t="s">
        <v>621</v>
      </c>
      <c r="B353" s="9"/>
      <c r="C353" s="10"/>
      <c r="D353" s="10"/>
      <c r="E353" s="10"/>
      <c r="F353" s="11" t="s">
        <v>622</v>
      </c>
      <c r="G353" s="12">
        <v>8</v>
      </c>
      <c r="H353" s="47">
        <f t="shared" si="15"/>
        <v>2283.5071356783842</v>
      </c>
      <c r="I353" s="45">
        <f t="shared" si="16"/>
        <v>2900.054062311548</v>
      </c>
      <c r="J353">
        <f t="shared" si="17"/>
        <v>285.43839195979803</v>
      </c>
    </row>
    <row r="354" spans="1:10">
      <c r="A354" s="8" t="s">
        <v>623</v>
      </c>
      <c r="B354" s="9"/>
      <c r="C354" s="10"/>
      <c r="D354" s="10"/>
      <c r="E354" s="10"/>
      <c r="F354" s="11" t="s">
        <v>624</v>
      </c>
      <c r="G354" s="12">
        <v>21</v>
      </c>
      <c r="H354" s="47">
        <f t="shared" si="15"/>
        <v>5994.2062311557584</v>
      </c>
      <c r="I354" s="45">
        <f t="shared" si="16"/>
        <v>7612.6419135678134</v>
      </c>
      <c r="J354">
        <f t="shared" si="17"/>
        <v>285.43839195979803</v>
      </c>
    </row>
    <row r="355" spans="1:10">
      <c r="A355" s="8" t="s">
        <v>625</v>
      </c>
      <c r="B355" s="9"/>
      <c r="C355" s="10"/>
      <c r="D355" s="10"/>
      <c r="E355" s="10"/>
      <c r="F355" s="11" t="s">
        <v>626</v>
      </c>
      <c r="G355" s="12">
        <v>19</v>
      </c>
      <c r="H355" s="47">
        <f t="shared" si="15"/>
        <v>5423.3294472361622</v>
      </c>
      <c r="I355" s="45">
        <f t="shared" si="16"/>
        <v>6887.6283979899263</v>
      </c>
      <c r="J355">
        <f t="shared" si="17"/>
        <v>285.43839195979803</v>
      </c>
    </row>
    <row r="356" spans="1:10">
      <c r="A356" s="8" t="s">
        <v>627</v>
      </c>
      <c r="B356" s="9"/>
      <c r="C356" s="10"/>
      <c r="D356" s="10"/>
      <c r="E356" s="10"/>
      <c r="F356" s="11" t="s">
        <v>628</v>
      </c>
      <c r="G356" s="12">
        <v>21</v>
      </c>
      <c r="H356" s="47">
        <f t="shared" si="15"/>
        <v>5994.2062311557584</v>
      </c>
      <c r="I356" s="45">
        <f t="shared" si="16"/>
        <v>7612.6419135678134</v>
      </c>
      <c r="J356">
        <f t="shared" si="17"/>
        <v>285.43839195979803</v>
      </c>
    </row>
  </sheetData>
  <sheetProtection password="8F82" sheet="1" objects="1" scenarios="1" formatCells="0" selectLockedCells="1" sort="0" selectUnlockedCells="1"/>
  <mergeCells count="1">
    <mergeCell ref="C9:E9"/>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EUR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Laposa Zsolt</dc:creator>
  <cp:lastModifiedBy>Laposa Zsolt</cp:lastModifiedBy>
  <cp:lastPrinted>2017-04-30T11:43:29Z</cp:lastPrinted>
  <dcterms:created xsi:type="dcterms:W3CDTF">2017-04-30T11:04:20Z</dcterms:created>
  <dcterms:modified xsi:type="dcterms:W3CDTF">2017-04-30T11:43:57Z</dcterms:modified>
</cp:coreProperties>
</file>